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tabRatio="874" activeTab="0"/>
  </bookViews>
  <sheets>
    <sheet name="TOC-Index" sheetId="1" r:id="rId1"/>
    <sheet name="Table 1, Fall" sheetId="2" r:id="rId2"/>
    <sheet name="Table 2, Fall" sheetId="3" r:id="rId3"/>
    <sheet name="Table 3, Fall" sheetId="4" r:id="rId4"/>
    <sheet name="Table 4, Fall" sheetId="5" r:id="rId5"/>
    <sheet name="Table 5, Fall" sheetId="6" r:id="rId6"/>
    <sheet name="Table 6, Fall" sheetId="7" r:id="rId7"/>
    <sheet name="Table 7, Fall" sheetId="8" r:id="rId8"/>
    <sheet name="Table 8, Fall" sheetId="9" r:id="rId9"/>
    <sheet name="Table 9, Fall" sheetId="10" r:id="rId10"/>
    <sheet name="Table 10, Fall" sheetId="11" r:id="rId11"/>
    <sheet name="Table 11, CY" sheetId="12" r:id="rId12"/>
    <sheet name="Table 12, CY FTES" sheetId="13" r:id="rId13"/>
    <sheet name="Table 13, CY" sheetId="14" r:id="rId14"/>
    <sheet name="Table 14, CY" sheetId="15" r:id="rId15"/>
    <sheet name="Table 15, CY" sheetId="16" r:id="rId16"/>
    <sheet name="Table 16, Systemwide 6Yr Rates" sheetId="17" r:id="rId17"/>
    <sheet name="Table 17, 6yr Reg FTF" sheetId="18" r:id="rId18"/>
    <sheet name="Table 18, 6yr Spcl FTF" sheetId="19" r:id="rId19"/>
    <sheet name="Table 19, 6yr CCCT" sheetId="20" r:id="rId20"/>
  </sheets>
  <definedNames>
    <definedName name="_xlnm.Print_Area" localSheetId="1">'Table 1, Fall'!$A$1:$F$37</definedName>
    <definedName name="_xlnm.Print_Area" localSheetId="10">'Table 10, Fall'!$A$1:$E$37</definedName>
    <definedName name="_xlnm.Print_Area" localSheetId="11">'Table 11, CY'!$A$1:$G$41</definedName>
    <definedName name="_xlnm.Print_Area" localSheetId="12">'Table 12, CY FTES'!$A$1:$G$39</definedName>
    <definedName name="_xlnm.Print_Area" localSheetId="13">'Table 13, CY'!$A$1:$G$38</definedName>
    <definedName name="_xlnm.Print_Area" localSheetId="14">'Table 14, CY'!$A$1:$G$38</definedName>
    <definedName name="_xlnm.Print_Area" localSheetId="15">'Table 15, CY'!$A$1:$G$41</definedName>
    <definedName name="_xlnm.Print_Area" localSheetId="16">'Table 16, Systemwide 6Yr Rates'!$A$1:$K$58</definedName>
    <definedName name="_xlnm.Print_Area" localSheetId="17">'Table 17, 6yr Reg FTF'!$A$1:$G$35</definedName>
    <definedName name="_xlnm.Print_Area" localSheetId="18">'Table 18, 6yr Spcl FTF'!$A$1:$G$35</definedName>
    <definedName name="_xlnm.Print_Area" localSheetId="19">'Table 19, 6yr CCCT'!$A$1:$G$35</definedName>
    <definedName name="_xlnm.Print_Area" localSheetId="2">'Table 2, Fall'!$A$1:$D$37</definedName>
    <definedName name="_xlnm.Print_Area" localSheetId="3">'Table 3, Fall'!$A$1:$F$37</definedName>
    <definedName name="_xlnm.Print_Area" localSheetId="4">'Table 4, Fall'!$A$1:$F$37</definedName>
    <definedName name="_xlnm.Print_Area" localSheetId="5">'Table 5, Fall'!$A$1:$D$37</definedName>
    <definedName name="_xlnm.Print_Area" localSheetId="6">'Table 6, Fall'!$A$1:$K$38</definedName>
    <definedName name="_xlnm.Print_Area" localSheetId="7">'Table 7, Fall'!$A$1:$I$39</definedName>
    <definedName name="_xlnm.Print_Area" localSheetId="8">'Table 8, Fall'!$A$1:$F$38</definedName>
    <definedName name="_xlnm.Print_Area" localSheetId="9">'Table 9, Fall'!$A$1:$X$38</definedName>
    <definedName name="_xlnm.Print_Area" localSheetId="0">'TOC-Index'!$A$1:$D$61</definedName>
  </definedNames>
  <calcPr fullCalcOnLoad="1"/>
</workbook>
</file>

<file path=xl/sharedStrings.xml><?xml version="1.0" encoding="utf-8"?>
<sst xmlns="http://schemas.openxmlformats.org/spreadsheetml/2006/main" count="811" uniqueCount="207">
  <si>
    <t xml:space="preserve">Campus Name </t>
  </si>
  <si>
    <t>Full-Time</t>
  </si>
  <si>
    <t>Part-Time</t>
  </si>
  <si>
    <t>Grand Total</t>
  </si>
  <si>
    <t>Bakersfield</t>
  </si>
  <si>
    <t>Chico</t>
  </si>
  <si>
    <t>Dominguez Hills</t>
  </si>
  <si>
    <t>Fresno</t>
  </si>
  <si>
    <t>Fullerton</t>
  </si>
  <si>
    <t>Humboldt</t>
  </si>
  <si>
    <t>Long Beach</t>
  </si>
  <si>
    <t>Los Angeles</t>
  </si>
  <si>
    <t>Monterey Bay</t>
  </si>
  <si>
    <t>Northridge</t>
  </si>
  <si>
    <t>Pomona</t>
  </si>
  <si>
    <t>Sacramento</t>
  </si>
  <si>
    <t>San Bernardino</t>
  </si>
  <si>
    <t>San Diego</t>
  </si>
  <si>
    <t>San Francisco</t>
  </si>
  <si>
    <t>San Jose</t>
  </si>
  <si>
    <t>San Luis Obispo</t>
  </si>
  <si>
    <t>San Marcos</t>
  </si>
  <si>
    <t>Sonoma</t>
  </si>
  <si>
    <t>Stanislaus</t>
  </si>
  <si>
    <t>Female</t>
  </si>
  <si>
    <t>Male</t>
  </si>
  <si>
    <t>White</t>
  </si>
  <si>
    <t xml:space="preserve"> </t>
  </si>
  <si>
    <t>Freshman</t>
  </si>
  <si>
    <t>Sophomore</t>
  </si>
  <si>
    <t>Junior</t>
  </si>
  <si>
    <t>Senior</t>
  </si>
  <si>
    <t>Agriculture</t>
  </si>
  <si>
    <t>Architecture</t>
  </si>
  <si>
    <t>Education</t>
  </si>
  <si>
    <t>Engineering</t>
  </si>
  <si>
    <t>Letters</t>
  </si>
  <si>
    <t>Psychology</t>
  </si>
  <si>
    <t>Undeclared</t>
  </si>
  <si>
    <t>Campus</t>
  </si>
  <si>
    <t>First-Time Freshmen</t>
  </si>
  <si>
    <t>Total</t>
  </si>
  <si>
    <t>Regular</t>
  </si>
  <si>
    <t>Special</t>
  </si>
  <si>
    <t>Fall</t>
  </si>
  <si>
    <t>Summer</t>
  </si>
  <si>
    <t>Spring</t>
  </si>
  <si>
    <t>Winter</t>
  </si>
  <si>
    <t>Campus Name</t>
  </si>
  <si>
    <t>Continuing</t>
  </si>
  <si>
    <t>Transitory</t>
  </si>
  <si>
    <t>Disadvantaged</t>
  </si>
  <si>
    <t>Maritime Academy</t>
  </si>
  <si>
    <t>Campus Total</t>
  </si>
  <si>
    <t>Table 1</t>
  </si>
  <si>
    <t>Table 2</t>
  </si>
  <si>
    <t>Table 7</t>
  </si>
  <si>
    <t>Table 3</t>
  </si>
  <si>
    <t>Table 8</t>
  </si>
  <si>
    <t>Table 4</t>
  </si>
  <si>
    <t>Table 5</t>
  </si>
  <si>
    <t>Table 6</t>
  </si>
  <si>
    <t>Table 9</t>
  </si>
  <si>
    <t>Grand</t>
  </si>
  <si>
    <t>Table 9 (continued)</t>
  </si>
  <si>
    <t>Table 10</t>
  </si>
  <si>
    <t>Table 11</t>
  </si>
  <si>
    <t>Table 12</t>
  </si>
  <si>
    <t>Table 13</t>
  </si>
  <si>
    <t>Table 14</t>
  </si>
  <si>
    <t>Table 15</t>
  </si>
  <si>
    <t>Special Admits</t>
  </si>
  <si>
    <t>Total Cohort size</t>
  </si>
  <si>
    <t>Total Persistence</t>
  </si>
  <si>
    <t>EOP Cohort size</t>
  </si>
  <si>
    <t>EOP Persistence</t>
  </si>
  <si>
    <t>Table 16</t>
  </si>
  <si>
    <t>Table 17</t>
  </si>
  <si>
    <t>Asian</t>
  </si>
  <si>
    <t>Returning</t>
  </si>
  <si>
    <t>Student</t>
  </si>
  <si>
    <t>Transfer</t>
  </si>
  <si>
    <t>New</t>
  </si>
  <si>
    <t>First-Time</t>
  </si>
  <si>
    <t>Full-time Equivalent Students (FTES)</t>
  </si>
  <si>
    <t>Headcount</t>
  </si>
  <si>
    <t>New Transfers</t>
  </si>
  <si>
    <t xml:space="preserve">      New Transfers</t>
  </si>
  <si>
    <t xml:space="preserve">  Total</t>
  </si>
  <si>
    <t>College Year</t>
  </si>
  <si>
    <t>Table   9</t>
  </si>
  <si>
    <t>Table   1</t>
  </si>
  <si>
    <t>Table   2</t>
  </si>
  <si>
    <t>Table   3</t>
  </si>
  <si>
    <t>Table   4</t>
  </si>
  <si>
    <t>Table   5</t>
  </si>
  <si>
    <t>Table   6</t>
  </si>
  <si>
    <t>Table   7</t>
  </si>
  <si>
    <t>Table   8</t>
  </si>
  <si>
    <t>Table of Contents</t>
  </si>
  <si>
    <t xml:space="preserve">    Regularly Admitted First-Time Freshmen</t>
  </si>
  <si>
    <t xml:space="preserve">    First-Time Freshmen Special Admits</t>
  </si>
  <si>
    <t>For additional information on the Education Opportunity Program, please visit the</t>
  </si>
  <si>
    <t xml:space="preserve">EOP Enrollment for New Undergraduates by Admission Basis Status, </t>
  </si>
  <si>
    <t>FALL ENROLLMENT</t>
  </si>
  <si>
    <t>COLLEGE YEAR ENROLLMENT</t>
  </si>
  <si>
    <t>GRADUATION AND PERSISTENCE RATES</t>
  </si>
  <si>
    <t>■</t>
  </si>
  <si>
    <t>Report of California State University Student Participation</t>
  </si>
  <si>
    <t>in the Educational Opportunity Program (EOP)</t>
  </si>
  <si>
    <t>Note: Totals do not include International Programs or CalStateTEACH.</t>
  </si>
  <si>
    <t>All Students</t>
  </si>
  <si>
    <t>Number</t>
  </si>
  <si>
    <t>Rate</t>
  </si>
  <si>
    <t>6-Year Graduation Rate</t>
  </si>
  <si>
    <t>6-Year Still Enrolled Rate</t>
  </si>
  <si>
    <t>6-Year Persistence Rate</t>
  </si>
  <si>
    <t>Note:</t>
  </si>
  <si>
    <t xml:space="preserve">Definition of Measures:  </t>
  </si>
  <si>
    <t xml:space="preserve">Use(s) of Measures:  </t>
  </si>
  <si>
    <t xml:space="preserve">Comparison Group:  </t>
  </si>
  <si>
    <t>Analysis:</t>
  </si>
  <si>
    <t>Table 18</t>
  </si>
  <si>
    <t>Six-Year Persistence Rates of Freshmen and Community College Transfers from Successive Cohorts of New Students</t>
  </si>
  <si>
    <t>*CSRDE website:</t>
  </si>
  <si>
    <t>Cohort Size</t>
  </si>
  <si>
    <t>Table 19</t>
  </si>
  <si>
    <t xml:space="preserve">Six-Year Persistence Rates of Freshmen and Community College Transfers </t>
  </si>
  <si>
    <t xml:space="preserve">    from Successive Cohorts of New Students Participating in the </t>
  </si>
  <si>
    <t>California Community College Transfers (Sophomores and Above)</t>
  </si>
  <si>
    <t xml:space="preserve">    California Community College Transfers (Sophomores and Above)</t>
  </si>
  <si>
    <t>Fall term numbers are derived from final fall data used in college year reporting.</t>
  </si>
  <si>
    <t xml:space="preserve"> Note:</t>
  </si>
  <si>
    <t>Missing values were randomly assigned to matriculation categories. Totals do not include Summer Arts,</t>
  </si>
  <si>
    <t>International Programs, or CalStateTEACH.</t>
  </si>
  <si>
    <t xml:space="preserve"> Note: </t>
  </si>
  <si>
    <t>The annualized figures have been rounded to one decimal and may not sum to totals.</t>
  </si>
  <si>
    <t>This table does not include Summer Arts, International Programs, or CalStateTEACH.</t>
  </si>
  <si>
    <t>The above figures have been rounded to one decimal and may not sum to totals.</t>
  </si>
  <si>
    <t>There are no special admits for upper division transfers.</t>
  </si>
  <si>
    <t>New Undergraduate EOP Enrollment for General Exemptions and Disadvantaged Exemptions</t>
  </si>
  <si>
    <t>General exemptions = California Code of Regulations, Title 5, Section 40900.</t>
  </si>
  <si>
    <t>Disadvantaged exemptions = California Code of Regulations, Title 5, Section 40901b.</t>
  </si>
  <si>
    <t xml:space="preserve">New Undergraduate EOP Enrollment for General Exemptions and </t>
  </si>
  <si>
    <t xml:space="preserve">    Disadvantaged Exemptions by Enrollment Status and Campus,</t>
  </si>
  <si>
    <t xml:space="preserve">First-Time Freshmen - Regular Admit - </t>
  </si>
  <si>
    <t>EOP</t>
  </si>
  <si>
    <t xml:space="preserve">   At Any CSU Campus</t>
  </si>
  <si>
    <t xml:space="preserve">First-Time Freshmen - Special Admit - </t>
  </si>
  <si>
    <t xml:space="preserve">Community College Transfers </t>
  </si>
  <si>
    <t xml:space="preserve">   (Sophomores and Above) - </t>
  </si>
  <si>
    <t xml:space="preserve">    At CSU Campus of Entry</t>
  </si>
  <si>
    <t>Channel Islands</t>
  </si>
  <si>
    <t>East Bay</t>
  </si>
  <si>
    <t>Total Graduated</t>
  </si>
  <si>
    <t>EOP Graduated</t>
  </si>
  <si>
    <t>Not</t>
  </si>
  <si>
    <t>Unknown</t>
  </si>
  <si>
    <r>
      <rPr>
        <sz val="10"/>
        <rFont val="Arial"/>
        <family val="2"/>
      </rPr>
      <t>World Wide Web at &lt;</t>
    </r>
    <r>
      <rPr>
        <u val="single"/>
        <sz val="10"/>
        <color indexed="12"/>
        <rFont val="Arial"/>
        <family val="2"/>
      </rPr>
      <t>www.calstate.edu/SAS/eop/</t>
    </r>
    <r>
      <rPr>
        <sz val="10"/>
        <color indexed="8"/>
        <rFont val="Arial"/>
        <family val="2"/>
      </rPr>
      <t>&gt;.</t>
    </r>
  </si>
  <si>
    <t>Lower Division Transfers</t>
  </si>
  <si>
    <t>Regularly Admitted</t>
  </si>
  <si>
    <t>Black or African American</t>
  </si>
  <si>
    <t>American Indian or Alaskan Native</t>
  </si>
  <si>
    <t>Native Hawaiian or Other Pacific Islander</t>
  </si>
  <si>
    <t>Two or More Races</t>
  </si>
  <si>
    <t>Non-Resident Alien</t>
  </si>
  <si>
    <t>Hispanic/ Latino</t>
  </si>
  <si>
    <t>Area Studies</t>
  </si>
  <si>
    <t>Biological Sciences</t>
  </si>
  <si>
    <t>Business-Management</t>
  </si>
  <si>
    <t>Fine and Applied Arts</t>
  </si>
  <si>
    <t>Foreign Languages</t>
  </si>
  <si>
    <t>Health Professions</t>
  </si>
  <si>
    <t>Home Economics</t>
  </si>
  <si>
    <t>Information Sciences</t>
  </si>
  <si>
    <t>Inter-disciplinary Studies</t>
  </si>
  <si>
    <t>Math-ematics</t>
  </si>
  <si>
    <t>Physical Science</t>
  </si>
  <si>
    <t>Public Affairs</t>
  </si>
  <si>
    <t>Social Sciences</t>
  </si>
  <si>
    <t>Communica-tions</t>
  </si>
  <si>
    <t>CSU Stanislaus became a semester campus in 2010-2011.</t>
  </si>
  <si>
    <t>EOP Enrollment by Full-Time Status and Campus, Fall 2015 Profile</t>
  </si>
  <si>
    <t>EOP Full-Time Enrollment by Student Level and Campus, Fall 2015 Profile</t>
  </si>
  <si>
    <t>EOP Part-Time Enrollment by Student Level and Campus, Fall 2015 Profile</t>
  </si>
  <si>
    <t>EOP Enrollment by Gender and Campus, Fall 2015 Profile</t>
  </si>
  <si>
    <t>EOP Enrollment by Ethnicity and Campus, Fall 2015 Profile</t>
  </si>
  <si>
    <t>EOP Enrollment Status by Campus, Fall 2015 Profile</t>
  </si>
  <si>
    <t xml:space="preserve">    Fall 2015 Profile</t>
  </si>
  <si>
    <t>EOP Enrollment by Discipline and Campus, Fall 2015 Profile</t>
  </si>
  <si>
    <t>Grade Point Average for EOP Continuing Students, Fall 2015 Profile</t>
  </si>
  <si>
    <t>EOP Enrollment by Student Level and Campus, Fall 2015 Profile</t>
  </si>
  <si>
    <t>EOP Enrollment for New Undergraduates by Admission Basis Status, Fall 2015 Profile</t>
  </si>
  <si>
    <t>2015-2016</t>
  </si>
  <si>
    <t>EOP Enrollment by Term and Campus, College Year 2015-16</t>
  </si>
  <si>
    <t>EOP Enrollment by Term and Campus, College Year 2015-16 (FTES)</t>
  </si>
  <si>
    <t>EOP First-Time Freshmen by Term and Campus, CY 2015-16</t>
  </si>
  <si>
    <t>EOP New Transfers by Term and Campus for College Year 2015-16</t>
  </si>
  <si>
    <t xml:space="preserve">    College Year 2015-16</t>
  </si>
  <si>
    <t>by Enrollment Status and Campus, College Year 2015-16</t>
  </si>
  <si>
    <t xml:space="preserve">    Educational Opportunity Program (EOP) at the CSU, Fall 2009</t>
  </si>
  <si>
    <t xml:space="preserve">Fall 2009 Six-Year Graduation Rates at Any CSU Campus for </t>
  </si>
  <si>
    <t xml:space="preserve">Fall 2009 Six-Year Graduation Rates at CSU Campus of Entry for </t>
  </si>
  <si>
    <t xml:space="preserve"> Participating in the Educational Opportunity Program (EOP) at the CSU , Fall 2009</t>
  </si>
  <si>
    <t xml:space="preserve"> Fall 2009</t>
  </si>
  <si>
    <t>Fall 2009 Six-Year Graduation Rates at Any CSU Campus for</t>
  </si>
  <si>
    <t>Fall 2009 Six-Year Graduation Rates at CSU Campus of Entry for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</si>
</sst>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 @"/>
    <numFmt numFmtId="167" formatCode="@\ "/>
    <numFmt numFmtId="168" formatCode="#,##0\ ;[Red]\(#,##0\)\ ;\—\ "/>
    <numFmt numFmtId="169" formatCode="0\ "/>
    <numFmt numFmtId="170" formatCode="#,##0.0\ ;[Red]\(#,##0.0\)\ ;\—\ "/>
    <numFmt numFmtId="171" formatCode="#,##0.0\ ;[Red]\(#,##0.0\)\ ;\—\ \ \ "/>
    <numFmt numFmtId="172" formatCode="@\ \ "/>
    <numFmt numFmtId="173" formatCode="#,##0\ ;[Red]\(#,##0\ \)\ ;\—\ "/>
    <numFmt numFmtId="174" formatCode="#,##0.0\ ;[Red]\(#,##0.0\ \)\ ;\—\ "/>
    <numFmt numFmtId="175" formatCode="\ \ @"/>
    <numFmt numFmtId="176" formatCode="#,##0.0\ ;[Red]\(#,##0.0\ \)\ ;\—\ \ "/>
    <numFmt numFmtId="177" formatCode="0.0"/>
    <numFmt numFmtId="178" formatCode="#,##0.0\ ;\(#,##0.0\ \);\—\ "/>
    <numFmt numFmtId="179" formatCode="#,##0\ ;\(#,##0\ \);\—\ "/>
    <numFmt numFmtId="180" formatCode="\ \ \ \ \ \ \ \ \ \ \ \ \ \ \ \ \ \ \ \ \ \ \ \ \ \ \ \ \ \ \ \ \ \ \ \ \ \ \ \ @\ \ \ "/>
  </numFmts>
  <fonts count="55">
    <font>
      <sz val="10"/>
      <name val="Arial"/>
      <family val="0"/>
    </font>
    <font>
      <sz val="11"/>
      <color indexed="8"/>
      <name val="Calibri"/>
      <family val="2"/>
    </font>
    <font>
      <b/>
      <sz val="10"/>
      <name val="Arial"/>
      <family val="2"/>
    </font>
    <font>
      <b/>
      <sz val="12"/>
      <name val="Arial"/>
      <family val="2"/>
    </font>
    <font>
      <sz val="12"/>
      <name val="Arial"/>
      <family val="2"/>
    </font>
    <font>
      <b/>
      <sz val="11"/>
      <name val="Arial"/>
      <family val="2"/>
    </font>
    <font>
      <sz val="11"/>
      <name val="Arial"/>
      <family val="2"/>
    </font>
    <font>
      <sz val="11"/>
      <color indexed="12"/>
      <name val="Arial"/>
      <family val="2"/>
    </font>
    <font>
      <sz val="10"/>
      <name val="Geneva"/>
      <family val="0"/>
    </font>
    <font>
      <sz val="8"/>
      <name val="TmsRmn"/>
      <family val="0"/>
    </font>
    <font>
      <b/>
      <sz val="12"/>
      <color indexed="16"/>
      <name val="Arial"/>
      <family val="2"/>
    </font>
    <font>
      <sz val="14"/>
      <name val="Arial"/>
      <family val="2"/>
    </font>
    <font>
      <u val="single"/>
      <sz val="10"/>
      <color indexed="12"/>
      <name val="Arial"/>
      <family val="2"/>
    </font>
    <font>
      <sz val="10"/>
      <color indexed="8"/>
      <name val="Arial"/>
      <family val="2"/>
    </font>
    <font>
      <b/>
      <sz val="10"/>
      <color indexed="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style="thin"/>
      <bottom style="thin"/>
    </border>
    <border>
      <left style="thin"/>
      <right/>
      <top style="thin"/>
      <bottom style="thin"/>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3">
    <xf numFmtId="0" fontId="0" fillId="0" borderId="0" xfId="0" applyAlignment="1">
      <alignment/>
    </xf>
    <xf numFmtId="164" fontId="2" fillId="0" borderId="0" xfId="43" applyNumberFormat="1" applyFont="1" applyAlignment="1">
      <alignment/>
    </xf>
    <xf numFmtId="164" fontId="2" fillId="0" borderId="0" xfId="43"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164" fontId="2" fillId="0" borderId="0" xfId="43" applyNumberFormat="1" applyFont="1" applyAlignment="1">
      <alignment horizontal="center"/>
    </xf>
    <xf numFmtId="164" fontId="2" fillId="0" borderId="0" xfId="43"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horizontal="left" vertical="center"/>
    </xf>
    <xf numFmtId="0" fontId="2" fillId="0" borderId="0" xfId="0" applyFont="1" applyAlignment="1">
      <alignment horizontal="center" vertical="center"/>
    </xf>
    <xf numFmtId="167" fontId="0" fillId="0" borderId="10" xfId="0" applyNumberFormat="1" applyFont="1" applyBorder="1" applyAlignment="1">
      <alignment horizontal="right" vertical="center"/>
    </xf>
    <xf numFmtId="164" fontId="4" fillId="0" borderId="0" xfId="43" applyNumberFormat="1" applyFont="1" applyAlignment="1">
      <alignment horizontal="right"/>
    </xf>
    <xf numFmtId="0" fontId="4" fillId="0" borderId="0" xfId="0" applyFont="1" applyAlignment="1">
      <alignment/>
    </xf>
    <xf numFmtId="0" fontId="6" fillId="0" borderId="0" xfId="0" applyFont="1" applyAlignment="1">
      <alignment/>
    </xf>
    <xf numFmtId="0" fontId="5" fillId="0" borderId="0" xfId="0" applyFont="1" applyAlignment="1">
      <alignment horizontal="center"/>
    </xf>
    <xf numFmtId="172" fontId="7" fillId="0" borderId="0" xfId="43" applyNumberFormat="1" applyFont="1" applyAlignment="1">
      <alignment horizontal="right"/>
    </xf>
    <xf numFmtId="175" fontId="5" fillId="0" borderId="0" xfId="0" applyNumberFormat="1" applyFont="1" applyAlignment="1">
      <alignment horizontal="left"/>
    </xf>
    <xf numFmtId="176" fontId="0" fillId="0" borderId="0" xfId="0" applyNumberFormat="1" applyFont="1" applyAlignment="1">
      <alignment/>
    </xf>
    <xf numFmtId="173" fontId="0" fillId="0" borderId="0" xfId="0" applyNumberFormat="1" applyFont="1" applyAlignment="1">
      <alignment/>
    </xf>
    <xf numFmtId="168" fontId="0" fillId="0" borderId="0" xfId="43" applyNumberFormat="1" applyFont="1" applyBorder="1" applyAlignment="1">
      <alignment/>
    </xf>
    <xf numFmtId="168" fontId="0" fillId="0" borderId="0" xfId="43" applyNumberFormat="1" applyFont="1" applyBorder="1" applyAlignment="1">
      <alignment horizontal="right"/>
    </xf>
    <xf numFmtId="168" fontId="0" fillId="0" borderId="0" xfId="43" applyNumberFormat="1" applyFont="1" applyFill="1" applyBorder="1" applyAlignment="1">
      <alignment/>
    </xf>
    <xf numFmtId="168" fontId="0" fillId="0" borderId="0" xfId="43" applyNumberFormat="1" applyFont="1" applyFill="1" applyBorder="1" applyAlignment="1">
      <alignment horizontal="right"/>
    </xf>
    <xf numFmtId="164" fontId="0" fillId="0" borderId="0" xfId="43" applyNumberFormat="1" applyFont="1" applyAlignment="1">
      <alignment horizontal="right" wrapText="1"/>
    </xf>
    <xf numFmtId="164" fontId="0" fillId="0" borderId="0" xfId="43" applyNumberFormat="1" applyFont="1" applyAlignment="1">
      <alignment wrapText="1"/>
    </xf>
    <xf numFmtId="164" fontId="0" fillId="0" borderId="0" xfId="43" applyNumberFormat="1" applyFont="1" applyAlignment="1">
      <alignment/>
    </xf>
    <xf numFmtId="164" fontId="0" fillId="0" borderId="0" xfId="43" applyNumberFormat="1" applyFont="1" applyAlignment="1">
      <alignment horizontal="right"/>
    </xf>
    <xf numFmtId="164" fontId="0" fillId="0" borderId="0" xfId="43" applyNumberFormat="1" applyFont="1" applyAlignment="1">
      <alignment/>
    </xf>
    <xf numFmtId="164" fontId="0" fillId="0" borderId="10" xfId="43" applyNumberFormat="1" applyFont="1" applyBorder="1" applyAlignment="1">
      <alignment vertical="center"/>
    </xf>
    <xf numFmtId="164" fontId="0" fillId="0" borderId="10" xfId="43" applyNumberFormat="1" applyFont="1" applyBorder="1" applyAlignment="1">
      <alignment horizontal="right" vertical="center"/>
    </xf>
    <xf numFmtId="164" fontId="0" fillId="0" borderId="0" xfId="43" applyNumberFormat="1" applyFont="1" applyBorder="1" applyAlignment="1">
      <alignment/>
    </xf>
    <xf numFmtId="164" fontId="0" fillId="0" borderId="0" xfId="43" applyNumberFormat="1" applyFont="1" applyBorder="1" applyAlignment="1">
      <alignment horizontal="right"/>
    </xf>
    <xf numFmtId="164" fontId="0" fillId="0" borderId="0" xfId="43" applyNumberFormat="1" applyFont="1" applyBorder="1" applyAlignment="1">
      <alignment horizontal="right" wrapText="1"/>
    </xf>
    <xf numFmtId="168" fontId="0" fillId="0" borderId="0" xfId="43" applyNumberFormat="1" applyFont="1" applyBorder="1" applyAlignment="1">
      <alignment/>
    </xf>
    <xf numFmtId="168" fontId="0" fillId="0" borderId="0" xfId="43" applyNumberFormat="1" applyFont="1" applyAlignment="1">
      <alignment horizontal="right" wrapText="1"/>
    </xf>
    <xf numFmtId="168" fontId="0" fillId="0" borderId="0" xfId="43" applyNumberFormat="1" applyFont="1" applyAlignment="1">
      <alignment wrapText="1"/>
    </xf>
    <xf numFmtId="168" fontId="0" fillId="0" borderId="0" xfId="43" applyNumberFormat="1" applyFont="1" applyAlignment="1">
      <alignment horizontal="right"/>
    </xf>
    <xf numFmtId="164" fontId="0" fillId="0" borderId="0" xfId="43" applyNumberFormat="1" applyFont="1" applyBorder="1" applyAlignment="1">
      <alignment/>
    </xf>
    <xf numFmtId="164" fontId="0" fillId="0" borderId="10" xfId="43" applyNumberFormat="1" applyFont="1" applyFill="1" applyBorder="1" applyAlignment="1">
      <alignment vertical="center"/>
    </xf>
    <xf numFmtId="167" fontId="0" fillId="0" borderId="10" xfId="43" applyNumberFormat="1" applyFont="1" applyBorder="1" applyAlignment="1">
      <alignment horizontal="right" vertical="center"/>
    </xf>
    <xf numFmtId="164" fontId="0" fillId="0" borderId="0" xfId="43" applyNumberFormat="1" applyFont="1" applyFill="1" applyBorder="1" applyAlignment="1">
      <alignment/>
    </xf>
    <xf numFmtId="44" fontId="0" fillId="0" borderId="0" xfId="45" applyFont="1" applyBorder="1" applyAlignment="1">
      <alignment/>
    </xf>
    <xf numFmtId="168" fontId="0" fillId="0" borderId="0" xfId="45" applyNumberFormat="1" applyFont="1" applyBorder="1" applyAlignment="1">
      <alignment/>
    </xf>
    <xf numFmtId="44" fontId="0" fillId="0" borderId="0" xfId="45" applyFont="1" applyAlignment="1">
      <alignment wrapText="1"/>
    </xf>
    <xf numFmtId="167" fontId="0" fillId="0" borderId="0" xfId="43" applyNumberFormat="1" applyFont="1" applyBorder="1" applyAlignment="1">
      <alignment horizontal="right"/>
    </xf>
    <xf numFmtId="164" fontId="0" fillId="0" borderId="10" xfId="43" applyNumberFormat="1" applyFont="1" applyBorder="1" applyAlignment="1">
      <alignment horizontal="right" vertical="top"/>
    </xf>
    <xf numFmtId="164" fontId="0" fillId="0" borderId="0" xfId="43" applyNumberFormat="1" applyFont="1" applyAlignment="1">
      <alignment vertical="center"/>
    </xf>
    <xf numFmtId="164" fontId="0" fillId="0" borderId="10" xfId="43" applyNumberFormat="1" applyFont="1" applyFill="1" applyBorder="1" applyAlignment="1">
      <alignment horizontal="left" vertical="center"/>
    </xf>
    <xf numFmtId="164" fontId="0" fillId="0" borderId="0" xfId="43" applyNumberFormat="1" applyFont="1" applyFill="1" applyBorder="1" applyAlignment="1">
      <alignment horizontal="center"/>
    </xf>
    <xf numFmtId="164" fontId="0" fillId="0" borderId="0" xfId="43" applyNumberFormat="1" applyFont="1" applyBorder="1" applyAlignment="1">
      <alignment horizontal="center"/>
    </xf>
    <xf numFmtId="173" fontId="0" fillId="0" borderId="0" xfId="43" applyNumberFormat="1" applyFont="1" applyBorder="1" applyAlignment="1">
      <alignment horizontal="right"/>
    </xf>
    <xf numFmtId="173" fontId="0" fillId="0" borderId="0" xfId="43" applyNumberFormat="1" applyFont="1" applyBorder="1" applyAlignment="1">
      <alignment/>
    </xf>
    <xf numFmtId="49" fontId="0" fillId="0" borderId="0" xfId="43" applyNumberFormat="1" applyFont="1" applyBorder="1" applyAlignment="1">
      <alignment horizontal="left"/>
    </xf>
    <xf numFmtId="49" fontId="0" fillId="0" borderId="0" xfId="43" applyNumberFormat="1" applyFont="1" applyAlignment="1">
      <alignment horizontal="right" vertical="top"/>
    </xf>
    <xf numFmtId="49" fontId="0" fillId="0" borderId="0" xfId="43" applyNumberFormat="1" applyFont="1" applyBorder="1" applyAlignment="1">
      <alignment horizontal="right"/>
    </xf>
    <xf numFmtId="49" fontId="0" fillId="0" borderId="0" xfId="43" applyNumberFormat="1" applyFont="1" applyAlignment="1">
      <alignment horizontal="right"/>
    </xf>
    <xf numFmtId="168" fontId="0" fillId="0" borderId="0" xfId="43" applyNumberFormat="1" applyFont="1" applyBorder="1" applyAlignment="1">
      <alignment wrapText="1"/>
    </xf>
    <xf numFmtId="164" fontId="0" fillId="0" borderId="0" xfId="43" applyNumberFormat="1" applyFont="1" applyAlignment="1">
      <alignment vertical="center" wrapText="1"/>
    </xf>
    <xf numFmtId="165" fontId="2" fillId="0" borderId="0" xfId="0" applyNumberFormat="1" applyFont="1" applyBorder="1" applyAlignment="1">
      <alignment horizontal="left"/>
    </xf>
    <xf numFmtId="165" fontId="0" fillId="0" borderId="0" xfId="0" applyNumberFormat="1" applyFont="1" applyBorder="1" applyAlignment="1">
      <alignment horizontal="right"/>
    </xf>
    <xf numFmtId="167" fontId="0" fillId="0" borderId="0" xfId="0" applyNumberFormat="1" applyFont="1" applyBorder="1" applyAlignment="1">
      <alignment horizontal="right"/>
    </xf>
    <xf numFmtId="167" fontId="0" fillId="0" borderId="10" xfId="0" applyNumberFormat="1" applyFont="1" applyBorder="1" applyAlignment="1">
      <alignment horizontal="right" vertical="top"/>
    </xf>
    <xf numFmtId="166" fontId="0" fillId="0" borderId="0" xfId="0" applyNumberFormat="1" applyFont="1" applyBorder="1" applyAlignment="1">
      <alignment horizontal="left"/>
    </xf>
    <xf numFmtId="169" fontId="0" fillId="0" borderId="0" xfId="0" applyNumberFormat="1" applyFont="1" applyBorder="1" applyAlignment="1">
      <alignment horizontal="right"/>
    </xf>
    <xf numFmtId="17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3" fontId="0" fillId="0" borderId="0" xfId="0" applyNumberFormat="1" applyFont="1" applyBorder="1" applyAlignment="1">
      <alignment horizontal="right"/>
    </xf>
    <xf numFmtId="174" fontId="0" fillId="0" borderId="0" xfId="0" applyNumberFormat="1" applyFont="1" applyBorder="1" applyAlignment="1">
      <alignment horizontal="right"/>
    </xf>
    <xf numFmtId="168" fontId="0" fillId="0" borderId="0" xfId="0" applyNumberFormat="1" applyFont="1" applyBorder="1" applyAlignment="1">
      <alignment horizontal="right"/>
    </xf>
    <xf numFmtId="170" fontId="0" fillId="0" borderId="0" xfId="0" applyNumberFormat="1" applyFont="1" applyBorder="1" applyAlignment="1">
      <alignment horizontal="right"/>
    </xf>
    <xf numFmtId="165" fontId="0" fillId="0" borderId="0" xfId="0" applyNumberFormat="1" applyFont="1" applyBorder="1" applyAlignment="1">
      <alignment horizontal="left"/>
    </xf>
    <xf numFmtId="165" fontId="2" fillId="0" borderId="0" xfId="0" applyNumberFormat="1" applyFont="1" applyBorder="1" applyAlignment="1">
      <alignment horizontal="center"/>
    </xf>
    <xf numFmtId="171" fontId="0" fillId="0" borderId="0" xfId="0" applyNumberFormat="1" applyFont="1" applyBorder="1" applyAlignment="1">
      <alignment horizontal="right"/>
    </xf>
    <xf numFmtId="164" fontId="0" fillId="0" borderId="0" xfId="43" applyNumberFormat="1" applyFont="1" applyBorder="1" applyAlignment="1">
      <alignment horizontal="left" vertical="center"/>
    </xf>
    <xf numFmtId="164" fontId="0" fillId="0" borderId="0" xfId="43" applyNumberFormat="1" applyFont="1" applyBorder="1" applyAlignment="1">
      <alignment horizontal="center" vertical="center"/>
    </xf>
    <xf numFmtId="164" fontId="0" fillId="0" borderId="0" xfId="43" applyNumberFormat="1" applyFont="1" applyBorder="1" applyAlignment="1">
      <alignment horizontal="right" vertical="center"/>
    </xf>
    <xf numFmtId="164" fontId="0" fillId="0" borderId="0" xfId="43" applyNumberFormat="1" applyFont="1" applyBorder="1" applyAlignment="1">
      <alignment horizontal="left"/>
    </xf>
    <xf numFmtId="173" fontId="0" fillId="0" borderId="0" xfId="43" applyNumberFormat="1" applyFont="1" applyBorder="1" applyAlignment="1">
      <alignment/>
    </xf>
    <xf numFmtId="49" fontId="0" fillId="0" borderId="0" xfId="43" applyNumberFormat="1" applyFont="1" applyBorder="1" applyAlignment="1">
      <alignment/>
    </xf>
    <xf numFmtId="174" fontId="0" fillId="0" borderId="0" xfId="43" applyNumberFormat="1" applyFont="1" applyBorder="1" applyAlignment="1">
      <alignment horizontal="right"/>
    </xf>
    <xf numFmtId="174" fontId="0" fillId="0" borderId="0" xfId="43" applyNumberFormat="1" applyFont="1" applyBorder="1" applyAlignment="1">
      <alignment/>
    </xf>
    <xf numFmtId="0" fontId="0" fillId="0" borderId="0" xfId="0" applyFont="1" applyAlignment="1">
      <alignment horizontal="right"/>
    </xf>
    <xf numFmtId="0" fontId="0" fillId="0" borderId="0" xfId="0" applyFont="1" applyAlignment="1">
      <alignment horizontal="left"/>
    </xf>
    <xf numFmtId="164" fontId="10" fillId="0" borderId="0" xfId="43" applyNumberFormat="1" applyFont="1" applyAlignment="1" quotePrefix="1">
      <alignment horizontal="center" wrapText="1"/>
    </xf>
    <xf numFmtId="49" fontId="0" fillId="0" borderId="0" xfId="0" applyNumberFormat="1" applyFont="1" applyBorder="1" applyAlignment="1">
      <alignment horizontal="left"/>
    </xf>
    <xf numFmtId="0" fontId="11" fillId="0" borderId="0" xfId="0" applyFont="1" applyAlignment="1">
      <alignment horizontal="right" vertical="center"/>
    </xf>
    <xf numFmtId="177" fontId="0" fillId="0" borderId="0" xfId="0" applyNumberFormat="1" applyFont="1" applyAlignment="1">
      <alignment horizontal="left"/>
    </xf>
    <xf numFmtId="177" fontId="0" fillId="0" borderId="0" xfId="0" applyNumberFormat="1" applyFont="1" applyAlignment="1">
      <alignment horizontal="right"/>
    </xf>
    <xf numFmtId="177" fontId="0" fillId="0" borderId="0" xfId="0" applyNumberFormat="1" applyFont="1" applyAlignment="1">
      <alignment/>
    </xf>
    <xf numFmtId="0" fontId="2" fillId="0" borderId="0" xfId="60" applyFont="1" applyFill="1" applyBorder="1" applyAlignment="1">
      <alignment horizontal="left"/>
      <protection/>
    </xf>
    <xf numFmtId="0" fontId="2" fillId="0" borderId="0" xfId="60" applyFont="1" applyBorder="1" applyAlignment="1">
      <alignment horizontal="left" wrapText="1"/>
      <protection/>
    </xf>
    <xf numFmtId="177" fontId="2" fillId="0" borderId="0" xfId="0" applyNumberFormat="1" applyFont="1" applyBorder="1" applyAlignment="1">
      <alignment horizontal="center" vertical="center"/>
    </xf>
    <xf numFmtId="0" fontId="2" fillId="0" borderId="0" xfId="60" applyFont="1" applyBorder="1" applyAlignment="1">
      <alignment horizontal="left" vertical="center" wrapText="1"/>
      <protection/>
    </xf>
    <xf numFmtId="167" fontId="0" fillId="0" borderId="11" xfId="60" applyNumberFormat="1" applyFont="1" applyBorder="1" applyAlignment="1">
      <alignment horizontal="right" vertical="top"/>
      <protection/>
    </xf>
    <xf numFmtId="167" fontId="0" fillId="0" borderId="12" xfId="60" applyNumberFormat="1" applyFont="1" applyBorder="1" applyAlignment="1">
      <alignment horizontal="right" vertical="top"/>
      <protection/>
    </xf>
    <xf numFmtId="167" fontId="0" fillId="0" borderId="0" xfId="0" applyNumberFormat="1" applyFont="1" applyBorder="1" applyAlignment="1">
      <alignment horizontal="right" vertical="top"/>
    </xf>
    <xf numFmtId="179" fontId="0" fillId="0" borderId="13" xfId="0" applyNumberFormat="1" applyFont="1" applyFill="1" applyBorder="1" applyAlignment="1">
      <alignment horizontal="right"/>
    </xf>
    <xf numFmtId="178" fontId="0" fillId="0" borderId="0" xfId="0" applyNumberFormat="1" applyFont="1" applyFill="1" applyBorder="1" applyAlignment="1">
      <alignment/>
    </xf>
    <xf numFmtId="179" fontId="0" fillId="0" borderId="14" xfId="0" applyNumberFormat="1" applyFont="1" applyFill="1" applyBorder="1" applyAlignment="1">
      <alignment horizontal="right"/>
    </xf>
    <xf numFmtId="3" fontId="0" fillId="0" borderId="15" xfId="0" applyNumberFormat="1" applyFont="1" applyFill="1" applyBorder="1" applyAlignment="1">
      <alignment horizontal="right"/>
    </xf>
    <xf numFmtId="179" fontId="0" fillId="0" borderId="16" xfId="60" applyNumberFormat="1" applyFont="1" applyFill="1" applyBorder="1" applyAlignment="1">
      <alignment horizontal="right"/>
      <protection/>
    </xf>
    <xf numFmtId="177" fontId="0" fillId="0" borderId="0" xfId="60" applyNumberFormat="1" applyFont="1" applyFill="1" applyBorder="1" applyAlignment="1">
      <alignment horizontal="right"/>
      <protection/>
    </xf>
    <xf numFmtId="0" fontId="0" fillId="0" borderId="0" xfId="60" applyFont="1" applyBorder="1" applyAlignment="1">
      <alignment horizontal="left"/>
      <protection/>
    </xf>
    <xf numFmtId="3" fontId="0" fillId="0" borderId="0" xfId="0" applyNumberFormat="1" applyFont="1" applyFill="1" applyBorder="1" applyAlignment="1">
      <alignment horizontal="right"/>
    </xf>
    <xf numFmtId="177" fontId="0" fillId="0" borderId="0" xfId="0" applyNumberFormat="1" applyFont="1" applyFill="1" applyBorder="1" applyAlignment="1">
      <alignment/>
    </xf>
    <xf numFmtId="167" fontId="0" fillId="0" borderId="13" xfId="60" applyNumberFormat="1" applyFont="1" applyBorder="1" applyAlignment="1">
      <alignment horizontal="right" vertical="top"/>
      <protection/>
    </xf>
    <xf numFmtId="167" fontId="0" fillId="0" borderId="17" xfId="60" applyNumberFormat="1" applyFont="1" applyBorder="1" applyAlignment="1">
      <alignment horizontal="right" vertical="top"/>
      <protection/>
    </xf>
    <xf numFmtId="177" fontId="0" fillId="0" borderId="0" xfId="0" applyNumberFormat="1" applyFont="1" applyFill="1" applyBorder="1" applyAlignment="1">
      <alignment horizontal="right"/>
    </xf>
    <xf numFmtId="177" fontId="0" fillId="0" borderId="0" xfId="0" applyNumberFormat="1" applyFon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177" fontId="0" fillId="0" borderId="0" xfId="60" applyNumberFormat="1" applyFont="1" applyFill="1" applyBorder="1">
      <alignment/>
      <protection/>
    </xf>
    <xf numFmtId="0" fontId="0" fillId="0" borderId="0" xfId="60" applyFont="1" applyFill="1" applyBorder="1" applyAlignment="1">
      <alignment horizontal="left"/>
      <protection/>
    </xf>
    <xf numFmtId="0" fontId="0" fillId="0" borderId="0" xfId="60" applyFont="1" applyFill="1" applyBorder="1">
      <alignment/>
      <protection/>
    </xf>
    <xf numFmtId="177" fontId="0" fillId="0" borderId="0" xfId="60" applyNumberFormat="1" applyFont="1" applyBorder="1">
      <alignment/>
      <protection/>
    </xf>
    <xf numFmtId="164" fontId="0" fillId="0" borderId="0" xfId="43" applyNumberFormat="1" applyFont="1" applyAlignment="1">
      <alignment horizontal="left" wrapText="1"/>
    </xf>
    <xf numFmtId="0" fontId="2" fillId="0" borderId="0" xfId="60" applyFont="1" applyBorder="1" applyAlignment="1">
      <alignment horizontal="left"/>
      <protection/>
    </xf>
    <xf numFmtId="177" fontId="2" fillId="0" borderId="0" xfId="60" applyNumberFormat="1" applyFont="1" applyBorder="1" applyAlignment="1">
      <alignment horizontal="center" vertical="center"/>
      <protection/>
    </xf>
    <xf numFmtId="167" fontId="0" fillId="0" borderId="0" xfId="0" applyNumberFormat="1" applyFont="1" applyBorder="1" applyAlignment="1">
      <alignment horizontal="center"/>
    </xf>
    <xf numFmtId="167" fontId="0" fillId="0" borderId="0" xfId="60" applyNumberFormat="1" applyFont="1" applyBorder="1" applyAlignment="1">
      <alignment horizontal="right" vertical="top"/>
      <protection/>
    </xf>
    <xf numFmtId="178"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179" fontId="0" fillId="0" borderId="0" xfId="60" applyNumberFormat="1" applyFont="1" applyFill="1" applyBorder="1" applyAlignment="1">
      <alignment horizontal="right"/>
      <protection/>
    </xf>
    <xf numFmtId="3" fontId="0" fillId="0" borderId="0" xfId="60" applyNumberFormat="1" applyFont="1" applyFill="1" applyBorder="1" applyAlignment="1">
      <alignment horizontal="right"/>
      <protection/>
    </xf>
    <xf numFmtId="2" fontId="0" fillId="0" borderId="0" xfId="43" applyNumberFormat="1" applyFont="1" applyBorder="1" applyAlignment="1">
      <alignment horizontal="right"/>
    </xf>
    <xf numFmtId="172" fontId="43" fillId="0" borderId="0" xfId="54" applyNumberFormat="1" applyAlignment="1" applyProtection="1">
      <alignment horizontal="right"/>
      <protection/>
    </xf>
    <xf numFmtId="164" fontId="0" fillId="0" borderId="10" xfId="43" applyNumberFormat="1" applyFont="1" applyBorder="1" applyAlignment="1">
      <alignment horizontal="right" vertical="top"/>
    </xf>
    <xf numFmtId="167" fontId="0" fillId="0" borderId="0" xfId="43" applyNumberFormat="1" applyFont="1" applyBorder="1" applyAlignment="1">
      <alignment horizontal="right"/>
    </xf>
    <xf numFmtId="164" fontId="0" fillId="0" borderId="0" xfId="43" applyNumberFormat="1" applyFont="1" applyBorder="1" applyAlignment="1">
      <alignment/>
    </xf>
    <xf numFmtId="164" fontId="2" fillId="0" borderId="0" xfId="43" applyNumberFormat="1" applyFont="1" applyFill="1" applyBorder="1" applyAlignment="1">
      <alignment horizontal="center"/>
    </xf>
    <xf numFmtId="0" fontId="0" fillId="0" borderId="0" xfId="0" applyFont="1" applyAlignment="1">
      <alignment/>
    </xf>
    <xf numFmtId="174" fontId="0" fillId="0" borderId="0" xfId="43" applyNumberFormat="1" applyFont="1" applyBorder="1" applyAlignment="1">
      <alignment/>
    </xf>
    <xf numFmtId="0" fontId="2" fillId="0" borderId="0" xfId="0" applyFont="1" applyAlignment="1">
      <alignment horizontal="center"/>
    </xf>
    <xf numFmtId="0" fontId="51" fillId="0" borderId="0" xfId="0" applyFont="1" applyAlignment="1">
      <alignment vertical="top" wrapText="1"/>
    </xf>
    <xf numFmtId="0" fontId="52" fillId="0" borderId="0" xfId="0" applyFont="1" applyBorder="1" applyAlignment="1">
      <alignment horizontal="center" vertical="top" wrapText="1"/>
    </xf>
    <xf numFmtId="0" fontId="53" fillId="0" borderId="0" xfId="0" applyFont="1" applyAlignment="1">
      <alignment/>
    </xf>
    <xf numFmtId="165" fontId="53" fillId="0" borderId="0" xfId="0" applyNumberFormat="1" applyFont="1" applyBorder="1" applyAlignment="1">
      <alignment horizontal="right"/>
    </xf>
    <xf numFmtId="0" fontId="54" fillId="0" borderId="0" xfId="0" applyFont="1" applyAlignment="1">
      <alignment/>
    </xf>
    <xf numFmtId="0" fontId="54" fillId="0" borderId="0" xfId="0" applyFont="1" applyAlignment="1">
      <alignment horizontal="center"/>
    </xf>
    <xf numFmtId="165" fontId="54" fillId="0" borderId="0" xfId="0" applyNumberFormat="1" applyFont="1" applyBorder="1" applyAlignment="1">
      <alignment horizontal="left"/>
    </xf>
    <xf numFmtId="167" fontId="53" fillId="0" borderId="0" xfId="0" applyNumberFormat="1" applyFont="1" applyBorder="1" applyAlignment="1">
      <alignment horizontal="right"/>
    </xf>
    <xf numFmtId="165" fontId="53" fillId="0" borderId="0" xfId="0" applyNumberFormat="1" applyFont="1" applyBorder="1" applyAlignment="1">
      <alignment horizontal="center"/>
    </xf>
    <xf numFmtId="49" fontId="53" fillId="0" borderId="0" xfId="0" applyNumberFormat="1" applyFont="1" applyBorder="1" applyAlignment="1">
      <alignment horizontal="center"/>
    </xf>
    <xf numFmtId="165" fontId="53" fillId="0" borderId="10" xfId="0" applyNumberFormat="1" applyFont="1" applyBorder="1" applyAlignment="1">
      <alignment horizontal="right" vertical="top"/>
    </xf>
    <xf numFmtId="167" fontId="53" fillId="0" borderId="10" xfId="0" applyNumberFormat="1" applyFont="1" applyBorder="1" applyAlignment="1">
      <alignment horizontal="right" vertical="top"/>
    </xf>
    <xf numFmtId="168" fontId="53" fillId="0" borderId="0" xfId="0" applyNumberFormat="1" applyFont="1" applyBorder="1" applyAlignment="1">
      <alignment horizontal="right"/>
    </xf>
    <xf numFmtId="0" fontId="53" fillId="0" borderId="0" xfId="0" applyFont="1" applyAlignment="1">
      <alignment horizontal="left"/>
    </xf>
    <xf numFmtId="166" fontId="53" fillId="0" borderId="0" xfId="0" applyNumberFormat="1" applyFont="1" applyBorder="1" applyAlignment="1">
      <alignment horizontal="left"/>
    </xf>
    <xf numFmtId="164" fontId="53" fillId="0" borderId="0" xfId="43" applyNumberFormat="1" applyFont="1" applyAlignment="1">
      <alignment/>
    </xf>
    <xf numFmtId="0" fontId="53" fillId="0" borderId="0" xfId="0" applyFont="1" applyAlignment="1">
      <alignment horizontal="right"/>
    </xf>
    <xf numFmtId="49" fontId="53" fillId="0" borderId="0" xfId="0" applyNumberFormat="1" applyFont="1" applyBorder="1" applyAlignment="1">
      <alignment horizontal="left"/>
    </xf>
    <xf numFmtId="165" fontId="53" fillId="0" borderId="0" xfId="0" applyNumberFormat="1" applyFont="1" applyBorder="1" applyAlignment="1">
      <alignment horizontal="left"/>
    </xf>
    <xf numFmtId="167" fontId="0" fillId="0" borderId="10" xfId="43" applyNumberFormat="1" applyFont="1" applyBorder="1" applyAlignment="1">
      <alignment horizontal="right" wrapText="1"/>
    </xf>
    <xf numFmtId="164" fontId="0" fillId="0" borderId="10" xfId="43" applyNumberFormat="1" applyFont="1" applyBorder="1" applyAlignment="1">
      <alignment horizontal="left"/>
    </xf>
    <xf numFmtId="167" fontId="0" fillId="0" borderId="10" xfId="43" applyNumberFormat="1" applyFont="1" applyBorder="1" applyAlignment="1">
      <alignment horizontal="right" wrapText="1"/>
    </xf>
    <xf numFmtId="49" fontId="0" fillId="0" borderId="10" xfId="43" applyNumberFormat="1" applyFont="1" applyBorder="1" applyAlignment="1">
      <alignment horizontal="left"/>
    </xf>
    <xf numFmtId="178" fontId="0" fillId="0" borderId="17" xfId="0" applyNumberFormat="1" applyFont="1" applyFill="1" applyBorder="1" applyAlignment="1">
      <alignment horizontal="right"/>
    </xf>
    <xf numFmtId="3" fontId="0" fillId="0" borderId="0" xfId="0" applyNumberFormat="1" applyFont="1" applyAlignment="1">
      <alignment/>
    </xf>
    <xf numFmtId="0" fontId="6" fillId="0" borderId="0" xfId="0" applyFont="1" applyAlignment="1" quotePrefix="1">
      <alignment horizontal="left"/>
    </xf>
    <xf numFmtId="0" fontId="6" fillId="0" borderId="0" xfId="0" applyFont="1" applyAlignment="1">
      <alignment horizontal="center"/>
    </xf>
    <xf numFmtId="0" fontId="43" fillId="0" borderId="0" xfId="54" applyAlignment="1" applyProtection="1">
      <alignment horizontal="center"/>
      <protection/>
    </xf>
    <xf numFmtId="0" fontId="3" fillId="0" borderId="0" xfId="0" applyFont="1" applyAlignment="1">
      <alignment horizontal="center"/>
    </xf>
    <xf numFmtId="164" fontId="3" fillId="0" borderId="0" xfId="43" applyNumberFormat="1" applyFont="1" applyAlignment="1" quotePrefix="1">
      <alignment horizontal="center" wrapText="1"/>
    </xf>
    <xf numFmtId="164" fontId="2" fillId="0" borderId="0" xfId="43" applyNumberFormat="1" applyFont="1" applyFill="1" applyBorder="1" applyAlignment="1">
      <alignment horizontal="center"/>
    </xf>
    <xf numFmtId="164" fontId="2" fillId="0" borderId="0" xfId="43" applyNumberFormat="1" applyFont="1" applyAlignment="1">
      <alignment horizontal="center"/>
    </xf>
    <xf numFmtId="164" fontId="0" fillId="0" borderId="0" xfId="43" applyNumberFormat="1" applyFont="1" applyBorder="1" applyAlignment="1">
      <alignment horizontal="left"/>
    </xf>
    <xf numFmtId="164" fontId="0" fillId="0" borderId="10" xfId="43" applyNumberFormat="1" applyFont="1" applyBorder="1" applyAlignment="1">
      <alignment horizontal="left" vertical="top"/>
    </xf>
    <xf numFmtId="49" fontId="0" fillId="0" borderId="0" xfId="43" applyNumberFormat="1" applyFont="1" applyBorder="1" applyAlignment="1">
      <alignment horizontal="right" vertical="center"/>
    </xf>
    <xf numFmtId="0" fontId="0" fillId="0" borderId="0" xfId="43" applyNumberFormat="1" applyFont="1" applyBorder="1" applyAlignment="1">
      <alignment horizontal="center" vertical="center"/>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166" fontId="0" fillId="0" borderId="0" xfId="0" applyNumberFormat="1" applyFont="1" applyFill="1" applyBorder="1" applyAlignment="1">
      <alignment horizontal="left"/>
    </xf>
    <xf numFmtId="0" fontId="2" fillId="0" borderId="0" xfId="0" applyFont="1" applyAlignment="1">
      <alignment horizontal="center"/>
    </xf>
    <xf numFmtId="166" fontId="0" fillId="0" borderId="10" xfId="0" applyNumberFormat="1" applyFont="1" applyBorder="1" applyAlignment="1">
      <alignment horizontal="left" vertical="top"/>
    </xf>
    <xf numFmtId="165" fontId="2" fillId="0" borderId="0" xfId="0" applyNumberFormat="1" applyFont="1" applyBorder="1" applyAlignment="1">
      <alignment horizontal="center"/>
    </xf>
    <xf numFmtId="164" fontId="0" fillId="0" borderId="10" xfId="43" applyNumberFormat="1" applyFont="1" applyBorder="1" applyAlignment="1">
      <alignment horizontal="center" vertical="center"/>
    </xf>
    <xf numFmtId="0" fontId="0" fillId="0" borderId="0" xfId="0" applyFont="1" applyAlignment="1">
      <alignment horizontal="center"/>
    </xf>
    <xf numFmtId="165" fontId="53" fillId="0" borderId="0" xfId="0" applyNumberFormat="1" applyFont="1" applyBorder="1" applyAlignment="1">
      <alignment horizontal="center" vertical="top"/>
    </xf>
    <xf numFmtId="0" fontId="54" fillId="0" borderId="0" xfId="0" applyFont="1" applyAlignment="1">
      <alignment horizontal="center"/>
    </xf>
    <xf numFmtId="166" fontId="53" fillId="0" borderId="10" xfId="0" applyNumberFormat="1" applyFont="1" applyBorder="1" applyAlignment="1">
      <alignment horizontal="left" vertical="top"/>
    </xf>
    <xf numFmtId="0" fontId="53" fillId="0" borderId="0" xfId="0" applyFont="1" applyAlignment="1">
      <alignment horizontal="center"/>
    </xf>
    <xf numFmtId="166" fontId="53" fillId="0" borderId="0" xfId="0" applyNumberFormat="1" applyFont="1" applyFill="1" applyBorder="1" applyAlignment="1">
      <alignment horizontal="left"/>
    </xf>
    <xf numFmtId="164" fontId="53" fillId="0" borderId="0" xfId="43" applyNumberFormat="1" applyFont="1" applyBorder="1" applyAlignment="1">
      <alignment horizontal="left"/>
    </xf>
    <xf numFmtId="0" fontId="2" fillId="0" borderId="0" xfId="60" applyFont="1" applyFill="1" applyBorder="1" applyAlignment="1" quotePrefix="1">
      <alignment horizontal="center"/>
      <protection/>
    </xf>
    <xf numFmtId="0" fontId="2" fillId="0" borderId="0" xfId="60" applyFont="1" applyFill="1" applyBorder="1" applyAlignment="1">
      <alignment horizontal="center"/>
      <protection/>
    </xf>
    <xf numFmtId="167" fontId="0" fillId="0" borderId="16" xfId="0" applyNumberFormat="1" applyFont="1" applyBorder="1" applyAlignment="1">
      <alignment horizontal="center"/>
    </xf>
    <xf numFmtId="167" fontId="0" fillId="0" borderId="15" xfId="0" applyNumberFormat="1" applyFont="1" applyBorder="1" applyAlignment="1">
      <alignment horizontal="center"/>
    </xf>
    <xf numFmtId="177" fontId="2" fillId="0" borderId="16" xfId="60" applyNumberFormat="1" applyFont="1" applyBorder="1" applyAlignment="1">
      <alignment horizontal="center" vertical="center"/>
      <protection/>
    </xf>
    <xf numFmtId="177" fontId="2" fillId="0" borderId="15" xfId="60" applyNumberFormat="1" applyFont="1" applyBorder="1" applyAlignment="1">
      <alignment horizontal="center" vertical="center"/>
      <protection/>
    </xf>
    <xf numFmtId="177" fontId="2" fillId="0" borderId="16" xfId="0" applyNumberFormat="1" applyFont="1" applyBorder="1" applyAlignment="1">
      <alignment horizontal="center" vertical="center"/>
    </xf>
    <xf numFmtId="177" fontId="2" fillId="0" borderId="15" xfId="0" applyNumberFormat="1" applyFont="1" applyBorder="1" applyAlignment="1">
      <alignment horizontal="center" vertical="center"/>
    </xf>
    <xf numFmtId="180" fontId="0" fillId="0" borderId="0" xfId="60" applyNumberFormat="1" applyFont="1" applyBorder="1" applyAlignment="1">
      <alignment horizontal="left"/>
      <protection/>
    </xf>
    <xf numFmtId="180" fontId="0" fillId="0" borderId="17" xfId="60" applyNumberFormat="1" applyFont="1" applyBorder="1" applyAlignment="1">
      <alignment horizontal="left"/>
      <protection/>
    </xf>
  </cellXfs>
  <cellStyles count="54">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ect-5A1c"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0</xdr:rowOff>
    </xdr:from>
    <xdr:to>
      <xdr:col>3</xdr:col>
      <xdr:colOff>19050</xdr:colOff>
      <xdr:row>8</xdr:row>
      <xdr:rowOff>0</xdr:rowOff>
    </xdr:to>
    <xdr:sp>
      <xdr:nvSpPr>
        <xdr:cNvPr id="1" name="Line 1"/>
        <xdr:cNvSpPr>
          <a:spLocks/>
        </xdr:cNvSpPr>
      </xdr:nvSpPr>
      <xdr:spPr>
        <a:xfrm>
          <a:off x="1590675" y="10668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8</xdr:row>
      <xdr:rowOff>0</xdr:rowOff>
    </xdr:from>
    <xdr:to>
      <xdr:col>5</xdr:col>
      <xdr:colOff>9525</xdr:colOff>
      <xdr:row>8</xdr:row>
      <xdr:rowOff>0</xdr:rowOff>
    </xdr:to>
    <xdr:sp>
      <xdr:nvSpPr>
        <xdr:cNvPr id="2" name="Line 2"/>
        <xdr:cNvSpPr>
          <a:spLocks/>
        </xdr:cNvSpPr>
      </xdr:nvSpPr>
      <xdr:spPr>
        <a:xfrm>
          <a:off x="3143250" y="10668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7</xdr:row>
      <xdr:rowOff>180975</xdr:rowOff>
    </xdr:from>
    <xdr:to>
      <xdr:col>3</xdr:col>
      <xdr:colOff>647700</xdr:colOff>
      <xdr:row>7</xdr:row>
      <xdr:rowOff>180975</xdr:rowOff>
    </xdr:to>
    <xdr:sp>
      <xdr:nvSpPr>
        <xdr:cNvPr id="1" name="Line 1"/>
        <xdr:cNvSpPr>
          <a:spLocks/>
        </xdr:cNvSpPr>
      </xdr:nvSpPr>
      <xdr:spPr>
        <a:xfrm>
          <a:off x="1514475" y="10191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8</xdr:row>
      <xdr:rowOff>0</xdr:rowOff>
    </xdr:from>
    <xdr:to>
      <xdr:col>5</xdr:col>
      <xdr:colOff>714375</xdr:colOff>
      <xdr:row>8</xdr:row>
      <xdr:rowOff>0</xdr:rowOff>
    </xdr:to>
    <xdr:sp>
      <xdr:nvSpPr>
        <xdr:cNvPr id="2" name="Line 2"/>
        <xdr:cNvSpPr>
          <a:spLocks/>
        </xdr:cNvSpPr>
      </xdr:nvSpPr>
      <xdr:spPr>
        <a:xfrm>
          <a:off x="3609975" y="102870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1390650</xdr:colOff>
      <xdr:row>32</xdr:row>
      <xdr:rowOff>0</xdr:rowOff>
    </xdr:from>
    <xdr:to>
      <xdr:col>10</xdr:col>
      <xdr:colOff>523875</xdr:colOff>
      <xdr:row>37</xdr:row>
      <xdr:rowOff>38100</xdr:rowOff>
    </xdr:to>
    <xdr:sp>
      <xdr:nvSpPr>
        <xdr:cNvPr id="1" name="Text Box 1"/>
        <xdr:cNvSpPr txBox="1">
          <a:spLocks noChangeArrowheads="1"/>
        </xdr:cNvSpPr>
      </xdr:nvSpPr>
      <xdr:spPr>
        <a:xfrm>
          <a:off x="1390650" y="5210175"/>
          <a:ext cx="8867775" cy="8477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rates for native freshmen follow the definitional standard specified by the IPEDS Graduation Rate Survey, administered by the National Center for Educational Statistics. The rates for community college transfers follow the definitional standards specified by the Consortium for Student Retention Data Exchange.*  They are modeled on the IPEDS standards (e.g., rates are generated for up to six-year intervals).  The transfer cohorts are composed of new students that entered the CSU as sophomores and above, and were enrolled as either part-time or full-time students. </a:t>
          </a:r>
        </a:p>
      </xdr:txBody>
    </xdr:sp>
    <xdr:clientData/>
  </xdr:twoCellAnchor>
  <xdr:twoCellAnchor>
    <xdr:from>
      <xdr:col>0</xdr:col>
      <xdr:colOff>1400175</xdr:colOff>
      <xdr:row>38</xdr:row>
      <xdr:rowOff>0</xdr:rowOff>
    </xdr:from>
    <xdr:to>
      <xdr:col>10</xdr:col>
      <xdr:colOff>514350</xdr:colOff>
      <xdr:row>44</xdr:row>
      <xdr:rowOff>38100</xdr:rowOff>
    </xdr:to>
    <xdr:sp>
      <xdr:nvSpPr>
        <xdr:cNvPr id="2" name="Text Box 2"/>
        <xdr:cNvSpPr txBox="1">
          <a:spLocks noChangeArrowheads="1"/>
        </xdr:cNvSpPr>
      </xdr:nvSpPr>
      <xdr:spPr>
        <a:xfrm>
          <a:off x="1400175" y="6181725"/>
          <a:ext cx="8848725" cy="10096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Percentage of freshmen participating in the Educational Opportunity Program (EOP) at the CSU who graduated or continued within six years at any CSU campus and California community college transfer students participating in the Educational Opportunity Program at the CSU who graduated or continued within six years at the CSU campus of entry and within the fall 2008 cohort as reported by the California State University Division of Analytic Studies.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six-year persistence rate equals the graduation rate plus still enrolled rate. </a:t>
          </a:r>
        </a:p>
      </xdr:txBody>
    </xdr:sp>
    <xdr:clientData/>
  </xdr:twoCellAnchor>
  <xdr:twoCellAnchor>
    <xdr:from>
      <xdr:col>0</xdr:col>
      <xdr:colOff>1400175</xdr:colOff>
      <xdr:row>45</xdr:row>
      <xdr:rowOff>0</xdr:rowOff>
    </xdr:from>
    <xdr:to>
      <xdr:col>11</xdr:col>
      <xdr:colOff>0</xdr:colOff>
      <xdr:row>47</xdr:row>
      <xdr:rowOff>38100</xdr:rowOff>
    </xdr:to>
    <xdr:sp>
      <xdr:nvSpPr>
        <xdr:cNvPr id="3" name="Text Box 3"/>
        <xdr:cNvSpPr txBox="1">
          <a:spLocks noChangeArrowheads="1"/>
        </xdr:cNvSpPr>
      </xdr:nvSpPr>
      <xdr:spPr>
        <a:xfrm>
          <a:off x="1400175" y="7315200"/>
          <a:ext cx="8915400" cy="361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graduation rate provides an indicator of the proportion of students completing their baccalaureate studies within the time periods specified.  The enrollment rate suggests the additional proportion of students that will earn degrees in more than six years.</a:t>
          </a:r>
        </a:p>
      </xdr:txBody>
    </xdr:sp>
    <xdr:clientData/>
  </xdr:twoCellAnchor>
  <xdr:twoCellAnchor>
    <xdr:from>
      <xdr:col>0</xdr:col>
      <xdr:colOff>1390650</xdr:colOff>
      <xdr:row>48</xdr:row>
      <xdr:rowOff>0</xdr:rowOff>
    </xdr:from>
    <xdr:to>
      <xdr:col>10</xdr:col>
      <xdr:colOff>542925</xdr:colOff>
      <xdr:row>51</xdr:row>
      <xdr:rowOff>28575</xdr:rowOff>
    </xdr:to>
    <xdr:sp>
      <xdr:nvSpPr>
        <xdr:cNvPr id="4" name="Text Box 4"/>
        <xdr:cNvSpPr txBox="1">
          <a:spLocks noChangeArrowheads="1"/>
        </xdr:cNvSpPr>
      </xdr:nvSpPr>
      <xdr:spPr>
        <a:xfrm>
          <a:off x="1390650" y="7800975"/>
          <a:ext cx="8886825" cy="5143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comparisons are the corresponding rates for all students. Because students participating in the Educational Opportunity Program represent a small portion  of all new undergraduates, the rates for all students are essentially the same as the rates for students not in the EOP.   </a:t>
          </a:r>
        </a:p>
      </xdr:txBody>
    </xdr:sp>
    <xdr:clientData/>
  </xdr:twoCellAnchor>
  <xdr:twoCellAnchor>
    <xdr:from>
      <xdr:col>0</xdr:col>
      <xdr:colOff>1381125</xdr:colOff>
      <xdr:row>57</xdr:row>
      <xdr:rowOff>9525</xdr:rowOff>
    </xdr:from>
    <xdr:to>
      <xdr:col>5</xdr:col>
      <xdr:colOff>171450</xdr:colOff>
      <xdr:row>58</xdr:row>
      <xdr:rowOff>28575</xdr:rowOff>
    </xdr:to>
    <xdr:sp>
      <xdr:nvSpPr>
        <xdr:cNvPr id="5" name="Text Box 5"/>
        <xdr:cNvSpPr txBox="1">
          <a:spLocks noChangeArrowheads="1"/>
        </xdr:cNvSpPr>
      </xdr:nvSpPr>
      <xdr:spPr>
        <a:xfrm>
          <a:off x="1381125" y="9267825"/>
          <a:ext cx="406717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http://tel.occe.ou.edu/csrde/</a:t>
          </a:r>
        </a:p>
      </xdr:txBody>
    </xdr:sp>
    <xdr:clientData/>
  </xdr:twoCellAnchor>
  <xdr:twoCellAnchor>
    <xdr:from>
      <xdr:col>0</xdr:col>
      <xdr:colOff>1381125</xdr:colOff>
      <xdr:row>52</xdr:row>
      <xdr:rowOff>0</xdr:rowOff>
    </xdr:from>
    <xdr:to>
      <xdr:col>11</xdr:col>
      <xdr:colOff>0</xdr:colOff>
      <xdr:row>56</xdr:row>
      <xdr:rowOff>47625</xdr:rowOff>
    </xdr:to>
    <xdr:sp>
      <xdr:nvSpPr>
        <xdr:cNvPr id="6" name="Text Box 6"/>
        <xdr:cNvSpPr txBox="1">
          <a:spLocks noChangeArrowheads="1"/>
        </xdr:cNvSpPr>
      </xdr:nvSpPr>
      <xdr:spPr>
        <a:xfrm>
          <a:off x="1381125" y="8448675"/>
          <a:ext cx="8934450" cy="695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Historical data indicate that the persistence rates for the freshmen are excellent indicators of the total proportion of graduates that will eventually emerge from each set of cohorts. Contrasting persistence rates for students participating in the Educational Opportunity Program with rates for all students indicates that students in the EOP consistently attain eventual graduation rates that are on par or better than comparable systemwide averages after controlling for admission basis (i.e., regular or special admit status).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state.edu/sas/eo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1"/>
  <sheetViews>
    <sheetView tabSelected="1" zoomScalePageLayoutView="0" workbookViewId="0" topLeftCell="A1">
      <selection activeCell="A1" sqref="A1:C1"/>
    </sheetView>
  </sheetViews>
  <sheetFormatPr defaultColWidth="10.7109375" defaultRowHeight="12.75"/>
  <cols>
    <col min="1" max="1" width="4.7109375" style="24" customWidth="1"/>
    <col min="2" max="2" width="10.7109375" style="26" customWidth="1"/>
    <col min="3" max="3" width="74.57421875" style="7" customWidth="1"/>
    <col min="4" max="4" width="4.7109375" style="23" customWidth="1"/>
    <col min="5" max="83" width="10.7109375" style="24" customWidth="1"/>
    <col min="84" max="84" width="6.57421875" style="24" customWidth="1"/>
    <col min="85" max="85" width="6.00390625" style="24" customWidth="1"/>
    <col min="86" max="16384" width="10.7109375" style="24" customWidth="1"/>
  </cols>
  <sheetData>
    <row r="1" spans="1:4" ht="15.75">
      <c r="A1" s="162" t="s">
        <v>193</v>
      </c>
      <c r="B1" s="162"/>
      <c r="C1" s="162"/>
      <c r="D1" s="83"/>
    </row>
    <row r="2" spans="1:3" ht="15.75">
      <c r="A2" s="161" t="s">
        <v>108</v>
      </c>
      <c r="B2" s="161"/>
      <c r="C2" s="161"/>
    </row>
    <row r="3" spans="1:3" ht="15.75">
      <c r="A3" s="161" t="s">
        <v>109</v>
      </c>
      <c r="B3" s="161"/>
      <c r="C3" s="161"/>
    </row>
    <row r="4" spans="2:3" ht="6" customHeight="1">
      <c r="B4" s="11"/>
      <c r="C4" s="12"/>
    </row>
    <row r="5" spans="1:3" ht="15.75">
      <c r="A5" s="161" t="s">
        <v>99</v>
      </c>
      <c r="B5" s="161"/>
      <c r="C5" s="161"/>
    </row>
    <row r="6" spans="2:3" ht="12" customHeight="1">
      <c r="B6" s="14"/>
      <c r="C6" s="14"/>
    </row>
    <row r="7" spans="1:3" ht="18">
      <c r="A7" s="85" t="s">
        <v>107</v>
      </c>
      <c r="B7" s="16" t="s">
        <v>104</v>
      </c>
      <c r="C7" s="14"/>
    </row>
    <row r="8" spans="2:3" ht="9.75" customHeight="1">
      <c r="B8" s="14"/>
      <c r="C8" s="14"/>
    </row>
    <row r="9" spans="2:3" ht="14.25">
      <c r="B9" s="125" t="s">
        <v>91</v>
      </c>
      <c r="C9" s="158" t="s">
        <v>191</v>
      </c>
    </row>
    <row r="10" spans="2:3" ht="9" customHeight="1">
      <c r="B10" s="15"/>
      <c r="C10" s="13"/>
    </row>
    <row r="11" spans="2:3" ht="14.25">
      <c r="B11" s="125" t="s">
        <v>92</v>
      </c>
      <c r="C11" s="13" t="s">
        <v>182</v>
      </c>
    </row>
    <row r="12" spans="2:3" ht="9" customHeight="1">
      <c r="B12" s="15"/>
      <c r="C12" s="13"/>
    </row>
    <row r="13" spans="2:3" ht="14.25">
      <c r="B13" s="125" t="s">
        <v>93</v>
      </c>
      <c r="C13" s="13" t="s">
        <v>183</v>
      </c>
    </row>
    <row r="14" spans="2:3" ht="9" customHeight="1">
      <c r="B14" s="15"/>
      <c r="C14" s="13"/>
    </row>
    <row r="15" spans="2:3" ht="14.25">
      <c r="B15" s="125" t="s">
        <v>94</v>
      </c>
      <c r="C15" s="13" t="s">
        <v>184</v>
      </c>
    </row>
    <row r="16" spans="2:3" ht="9" customHeight="1">
      <c r="B16" s="15"/>
      <c r="C16" s="13"/>
    </row>
    <row r="17" spans="2:4" ht="14.25">
      <c r="B17" s="125" t="s">
        <v>95</v>
      </c>
      <c r="C17" s="13" t="s">
        <v>185</v>
      </c>
      <c r="D17" s="26"/>
    </row>
    <row r="18" spans="2:4" ht="9" customHeight="1">
      <c r="B18" s="15"/>
      <c r="C18" s="13"/>
      <c r="D18" s="26"/>
    </row>
    <row r="19" spans="2:4" ht="14.25">
      <c r="B19" s="125" t="s">
        <v>96</v>
      </c>
      <c r="C19" s="13" t="s">
        <v>186</v>
      </c>
      <c r="D19" s="26"/>
    </row>
    <row r="20" spans="2:4" ht="9" customHeight="1">
      <c r="B20" s="15"/>
      <c r="C20" s="13"/>
      <c r="D20" s="26"/>
    </row>
    <row r="21" spans="2:4" ht="14.25">
      <c r="B21" s="125" t="s">
        <v>97</v>
      </c>
      <c r="C21" s="13" t="s">
        <v>187</v>
      </c>
      <c r="D21" s="26"/>
    </row>
    <row r="22" spans="2:4" ht="9" customHeight="1">
      <c r="B22" s="15"/>
      <c r="C22" s="13"/>
      <c r="D22" s="26"/>
    </row>
    <row r="23" spans="2:4" ht="14.25">
      <c r="B23" s="125" t="s">
        <v>98</v>
      </c>
      <c r="C23" s="13" t="s">
        <v>103</v>
      </c>
      <c r="D23" s="26"/>
    </row>
    <row r="24" spans="2:4" ht="14.25">
      <c r="B24" s="15"/>
      <c r="C24" s="13" t="s">
        <v>188</v>
      </c>
      <c r="D24" s="26"/>
    </row>
    <row r="25" spans="2:4" ht="9" customHeight="1">
      <c r="B25" s="15"/>
      <c r="C25" s="13"/>
      <c r="D25" s="26"/>
    </row>
    <row r="26" spans="2:4" ht="14.25">
      <c r="B26" s="125" t="s">
        <v>90</v>
      </c>
      <c r="C26" s="13" t="s">
        <v>189</v>
      </c>
      <c r="D26" s="26"/>
    </row>
    <row r="27" spans="2:4" ht="9" customHeight="1">
      <c r="B27" s="15"/>
      <c r="C27" s="13"/>
      <c r="D27" s="26"/>
    </row>
    <row r="28" spans="2:4" ht="14.25">
      <c r="B28" s="125" t="s">
        <v>65</v>
      </c>
      <c r="C28" s="13" t="s">
        <v>190</v>
      </c>
      <c r="D28" s="26"/>
    </row>
    <row r="29" spans="2:4" ht="12" customHeight="1">
      <c r="B29" s="15"/>
      <c r="C29" s="13"/>
      <c r="D29" s="26"/>
    </row>
    <row r="30" spans="1:4" ht="18">
      <c r="A30" s="85" t="s">
        <v>107</v>
      </c>
      <c r="B30" s="16" t="s">
        <v>105</v>
      </c>
      <c r="C30" s="13"/>
      <c r="D30" s="26"/>
    </row>
    <row r="31" spans="2:4" ht="9.75" customHeight="1">
      <c r="B31" s="15"/>
      <c r="C31" s="13"/>
      <c r="D31" s="26"/>
    </row>
    <row r="32" spans="2:4" ht="14.25">
      <c r="B32" s="125" t="s">
        <v>66</v>
      </c>
      <c r="C32" s="13" t="s">
        <v>194</v>
      </c>
      <c r="D32" s="27"/>
    </row>
    <row r="33" spans="2:4" ht="9" customHeight="1">
      <c r="B33" s="15"/>
      <c r="C33" s="13"/>
      <c r="D33" s="27"/>
    </row>
    <row r="34" spans="2:4" ht="14.25">
      <c r="B34" s="125" t="s">
        <v>67</v>
      </c>
      <c r="C34" s="13" t="s">
        <v>195</v>
      </c>
      <c r="D34" s="26"/>
    </row>
    <row r="35" spans="2:4" ht="9" customHeight="1">
      <c r="B35" s="15"/>
      <c r="C35" s="13"/>
      <c r="D35" s="26"/>
    </row>
    <row r="36" spans="2:3" s="7" customFormat="1" ht="14.25">
      <c r="B36" s="125" t="s">
        <v>68</v>
      </c>
      <c r="C36" s="13" t="s">
        <v>196</v>
      </c>
    </row>
    <row r="37" spans="2:3" s="7" customFormat="1" ht="9" customHeight="1">
      <c r="B37" s="15"/>
      <c r="C37" s="13"/>
    </row>
    <row r="38" spans="2:3" ht="14.25">
      <c r="B38" s="125" t="s">
        <v>69</v>
      </c>
      <c r="C38" s="13" t="s">
        <v>197</v>
      </c>
    </row>
    <row r="39" spans="2:3" ht="9" customHeight="1">
      <c r="B39" s="15"/>
      <c r="C39" s="13"/>
    </row>
    <row r="40" spans="2:4" ht="14.25">
      <c r="B40" s="125" t="s">
        <v>70</v>
      </c>
      <c r="C40" s="13" t="s">
        <v>143</v>
      </c>
      <c r="D40" s="58"/>
    </row>
    <row r="41" spans="2:4" ht="14.25">
      <c r="B41" s="15"/>
      <c r="C41" s="13" t="s">
        <v>144</v>
      </c>
      <c r="D41" s="58"/>
    </row>
    <row r="42" spans="2:4" ht="14.25">
      <c r="B42" s="15"/>
      <c r="C42" s="13" t="s">
        <v>198</v>
      </c>
      <c r="D42" s="58"/>
    </row>
    <row r="43" spans="2:4" ht="14.25">
      <c r="B43" s="15"/>
      <c r="C43" s="13"/>
      <c r="D43" s="58"/>
    </row>
    <row r="44" spans="1:4" ht="18">
      <c r="A44" s="85" t="s">
        <v>107</v>
      </c>
      <c r="B44" s="16" t="s">
        <v>106</v>
      </c>
      <c r="C44" s="13"/>
      <c r="D44" s="58"/>
    </row>
    <row r="45" spans="2:4" ht="9.75" customHeight="1">
      <c r="B45" s="15"/>
      <c r="C45" s="13"/>
      <c r="D45" s="58"/>
    </row>
    <row r="46" spans="2:4" ht="14.25">
      <c r="B46" s="125" t="s">
        <v>76</v>
      </c>
      <c r="C46" s="13" t="s">
        <v>127</v>
      </c>
      <c r="D46" s="58"/>
    </row>
    <row r="47" spans="2:4" ht="14.25">
      <c r="B47" s="15"/>
      <c r="C47" s="13" t="s">
        <v>128</v>
      </c>
      <c r="D47" s="58"/>
    </row>
    <row r="48" spans="2:4" ht="14.25">
      <c r="B48" s="15"/>
      <c r="C48" s="13" t="s">
        <v>200</v>
      </c>
      <c r="D48" s="58"/>
    </row>
    <row r="49" spans="2:4" ht="9.75" customHeight="1">
      <c r="B49" s="15"/>
      <c r="C49" s="13"/>
      <c r="D49" s="58"/>
    </row>
    <row r="50" spans="2:3" ht="14.25">
      <c r="B50" s="125" t="s">
        <v>77</v>
      </c>
      <c r="C50" s="13" t="s">
        <v>201</v>
      </c>
    </row>
    <row r="51" spans="2:3" ht="14.25">
      <c r="B51" s="15"/>
      <c r="C51" s="13" t="s">
        <v>100</v>
      </c>
    </row>
    <row r="52" spans="2:3" ht="9.75" customHeight="1">
      <c r="B52" s="15"/>
      <c r="C52" s="13"/>
    </row>
    <row r="53" spans="2:3" ht="14.25">
      <c r="B53" s="125" t="s">
        <v>122</v>
      </c>
      <c r="C53" s="13" t="s">
        <v>201</v>
      </c>
    </row>
    <row r="54" spans="2:3" ht="14.25">
      <c r="B54" s="15"/>
      <c r="C54" s="13" t="s">
        <v>101</v>
      </c>
    </row>
    <row r="55" spans="2:3" ht="9.75" customHeight="1">
      <c r="B55" s="15"/>
      <c r="C55" s="13"/>
    </row>
    <row r="56" spans="2:3" ht="14.25">
      <c r="B56" s="125" t="s">
        <v>126</v>
      </c>
      <c r="C56" s="13" t="s">
        <v>202</v>
      </c>
    </row>
    <row r="57" spans="2:3" ht="14.25">
      <c r="B57" s="15"/>
      <c r="C57" s="13" t="s">
        <v>130</v>
      </c>
    </row>
    <row r="60" spans="1:3" ht="14.25">
      <c r="A60" s="159" t="s">
        <v>102</v>
      </c>
      <c r="B60" s="159"/>
      <c r="C60" s="159"/>
    </row>
    <row r="61" spans="1:3" ht="12.75">
      <c r="A61" s="160" t="s">
        <v>158</v>
      </c>
      <c r="B61" s="160"/>
      <c r="C61" s="160"/>
    </row>
  </sheetData>
  <sheetProtection/>
  <mergeCells count="6">
    <mergeCell ref="A60:C60"/>
    <mergeCell ref="A61:C61"/>
    <mergeCell ref="A5:C5"/>
    <mergeCell ref="A1:C1"/>
    <mergeCell ref="A2:C2"/>
    <mergeCell ref="A3:C3"/>
  </mergeCells>
  <hyperlinks>
    <hyperlink ref="B9" location="'Table 1, Fall'!A1" display="Table   1"/>
    <hyperlink ref="B11" location="'Table 2, Fall'!A1" display="Table   2"/>
    <hyperlink ref="B13" location="'Table 3, Fall'!A1" display="Table   3"/>
    <hyperlink ref="B15" location="'Table 4, Fall'!A1" display="Table   4"/>
    <hyperlink ref="B17" location="'Table 5, Fall'!A1" display="Table   5"/>
    <hyperlink ref="B19" location="'Table 6, Fall'!A1" display="Table   6"/>
    <hyperlink ref="B21" location="'Table 7, Fall'!A1" display="Table   7"/>
    <hyperlink ref="B23" location="'Table 8, Fall'!A1" display="Table   8"/>
    <hyperlink ref="B26" location="'Table 9, Fall'!A1" display="Table   9"/>
    <hyperlink ref="B28" location="'Table 10, Fall'!A1" display="Table 10"/>
    <hyperlink ref="B32" location="'Table 11, CY'!A1" display="Table 11"/>
    <hyperlink ref="B34" location="'Table 12, CY FTES'!A1" display="Table 12"/>
    <hyperlink ref="B36" location="'Table 13, CY'!A1" display="Table 13"/>
    <hyperlink ref="B38" location="'Table 14, CY'!A1" display="Table 14"/>
    <hyperlink ref="B40" location="'Table 15, CY'!A1" display="Table 15"/>
    <hyperlink ref="B50" location="'Table 17, 6yr Reg FTF 2007'!A1" display="Table 17"/>
    <hyperlink ref="B53" location="'Table 18 6yr Spcl FTF 2007'!A1" display="Table 18"/>
    <hyperlink ref="B56" location="'Table 19 6yr CCCT 2007'!A1" display="Table 19"/>
    <hyperlink ref="B46" location="'Table 16, Systemwide 6Yr Rates'!A1" display="Table 16"/>
    <hyperlink ref="A61:C61" r:id="rId1" display="World Wide Web at &lt;www.calstate.edu/SAS/eop/&gt;."/>
  </hyperlinks>
  <printOptions horizontalCentered="1"/>
  <pageMargins left="0.65" right="0.65" top="0.65" bottom="0.65" header="0.5" footer="0.5"/>
  <pageSetup fitToHeight="1" fitToWidth="1" horizontalDpi="600" verticalDpi="600" orientation="landscape" scale="68" r:id="rId2"/>
</worksheet>
</file>

<file path=xl/worksheets/sheet10.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K1"/>
    </sheetView>
  </sheetViews>
  <sheetFormatPr defaultColWidth="10.7109375" defaultRowHeight="12.75"/>
  <cols>
    <col min="1" max="1" width="17.7109375" style="25" customWidth="1"/>
    <col min="2" max="2" width="9.7109375" style="23" customWidth="1"/>
    <col min="3" max="3" width="11.7109375" style="23" customWidth="1"/>
    <col min="4" max="4" width="8.7109375" style="23" customWidth="1"/>
    <col min="5" max="5" width="9.7109375" style="24" customWidth="1"/>
    <col min="6" max="6" width="11.7109375" style="24" customWidth="1"/>
    <col min="7" max="7" width="11.7109375" style="23" customWidth="1"/>
    <col min="8" max="8" width="9.7109375" style="24" customWidth="1"/>
    <col min="9" max="9" width="11.7109375" style="24" customWidth="1"/>
    <col min="10" max="10" width="8.7109375" style="24" customWidth="1"/>
    <col min="11" max="11" width="10.7109375" style="24" customWidth="1"/>
    <col min="12" max="12" width="17.7109375" style="24" customWidth="1"/>
    <col min="13" max="15" width="10.7109375" style="24" customWidth="1"/>
    <col min="16" max="16" width="11.28125" style="24" customWidth="1"/>
    <col min="17" max="18" width="7.7109375" style="24" customWidth="1"/>
    <col min="19" max="19" width="8.7109375" style="24" customWidth="1"/>
    <col min="20" max="20" width="11.00390625" style="24" customWidth="1"/>
    <col min="21" max="21" width="8.28125" style="24" customWidth="1"/>
    <col min="22" max="22" width="9.7109375" style="24" customWidth="1"/>
    <col min="23" max="23" width="10.7109375" style="24" customWidth="1"/>
    <col min="24" max="24" width="8.7109375" style="24" customWidth="1"/>
    <col min="25" max="25" width="10.7109375" style="24" customWidth="1"/>
    <col min="26" max="16384" width="10.7109375" style="24" customWidth="1"/>
  </cols>
  <sheetData>
    <row r="1" spans="1:24" ht="12.75">
      <c r="A1" s="163" t="s">
        <v>62</v>
      </c>
      <c r="B1" s="163"/>
      <c r="C1" s="163"/>
      <c r="D1" s="163"/>
      <c r="E1" s="163"/>
      <c r="F1" s="163"/>
      <c r="G1" s="163"/>
      <c r="H1" s="163"/>
      <c r="I1" s="163"/>
      <c r="J1" s="163"/>
      <c r="K1" s="163"/>
      <c r="L1" s="163" t="s">
        <v>64</v>
      </c>
      <c r="M1" s="163"/>
      <c r="N1" s="163"/>
      <c r="O1" s="163"/>
      <c r="P1" s="163"/>
      <c r="Q1" s="163"/>
      <c r="R1" s="163"/>
      <c r="S1" s="163"/>
      <c r="T1" s="163"/>
      <c r="U1" s="163"/>
      <c r="V1" s="163"/>
      <c r="W1" s="163"/>
      <c r="X1" s="163"/>
    </row>
    <row r="2" ht="6" customHeight="1">
      <c r="L2" s="25"/>
    </row>
    <row r="3" spans="1:24" ht="12.75">
      <c r="A3" s="163" t="s">
        <v>189</v>
      </c>
      <c r="B3" s="163"/>
      <c r="C3" s="163"/>
      <c r="D3" s="163"/>
      <c r="E3" s="163"/>
      <c r="F3" s="163"/>
      <c r="G3" s="163"/>
      <c r="H3" s="163"/>
      <c r="I3" s="163"/>
      <c r="J3" s="163"/>
      <c r="K3" s="163"/>
      <c r="L3" s="163" t="s">
        <v>189</v>
      </c>
      <c r="M3" s="163"/>
      <c r="N3" s="163"/>
      <c r="O3" s="163"/>
      <c r="P3" s="163"/>
      <c r="Q3" s="163"/>
      <c r="R3" s="163"/>
      <c r="S3" s="163"/>
      <c r="T3" s="163"/>
      <c r="U3" s="163"/>
      <c r="V3" s="163"/>
      <c r="W3" s="163"/>
      <c r="X3" s="163"/>
    </row>
    <row r="4" spans="1:24" ht="6" customHeight="1">
      <c r="A4" s="6"/>
      <c r="B4" s="6"/>
      <c r="C4" s="6"/>
      <c r="D4" s="6"/>
      <c r="E4" s="6"/>
      <c r="F4" s="6"/>
      <c r="G4" s="6"/>
      <c r="H4" s="6"/>
      <c r="I4" s="6"/>
      <c r="J4" s="6"/>
      <c r="K4" s="6"/>
      <c r="L4" s="6"/>
      <c r="M4" s="6"/>
      <c r="N4" s="6"/>
      <c r="O4" s="6"/>
      <c r="P4" s="6"/>
      <c r="Q4" s="6"/>
      <c r="R4" s="6"/>
      <c r="S4" s="6"/>
      <c r="T4" s="6"/>
      <c r="U4" s="6"/>
      <c r="V4" s="6"/>
      <c r="W4" s="6"/>
      <c r="X4" s="6"/>
    </row>
    <row r="5" spans="1:24" ht="12.75">
      <c r="A5" s="163" t="s">
        <v>85</v>
      </c>
      <c r="B5" s="163"/>
      <c r="C5" s="163"/>
      <c r="D5" s="163"/>
      <c r="E5" s="163"/>
      <c r="F5" s="163"/>
      <c r="G5" s="163"/>
      <c r="H5" s="163"/>
      <c r="I5" s="163"/>
      <c r="J5" s="163"/>
      <c r="K5" s="163"/>
      <c r="L5" s="163" t="s">
        <v>85</v>
      </c>
      <c r="M5" s="163"/>
      <c r="N5" s="163"/>
      <c r="O5" s="163"/>
      <c r="P5" s="163"/>
      <c r="Q5" s="163"/>
      <c r="R5" s="163"/>
      <c r="S5" s="163"/>
      <c r="T5" s="163"/>
      <c r="U5" s="163"/>
      <c r="V5" s="163"/>
      <c r="W5" s="163"/>
      <c r="X5" s="163"/>
    </row>
    <row r="6" ht="6" customHeight="1">
      <c r="A6" s="2"/>
    </row>
    <row r="7" spans="1:24" ht="12.75">
      <c r="A7" s="52"/>
      <c r="B7" s="44"/>
      <c r="C7" s="44"/>
      <c r="D7" s="44"/>
      <c r="E7" s="44"/>
      <c r="F7" s="44"/>
      <c r="G7" s="44"/>
      <c r="H7" s="44"/>
      <c r="I7" s="44"/>
      <c r="J7" s="44"/>
      <c r="K7" s="44"/>
      <c r="L7" s="52"/>
      <c r="M7" s="44"/>
      <c r="N7" s="44"/>
      <c r="O7" s="44"/>
      <c r="P7" s="44"/>
      <c r="Q7" s="44"/>
      <c r="R7" s="44"/>
      <c r="S7" s="44"/>
      <c r="T7" s="44"/>
      <c r="U7" s="44"/>
      <c r="V7" s="44"/>
      <c r="W7" s="44"/>
      <c r="X7" s="44"/>
    </row>
    <row r="8" spans="1:24" ht="12.75">
      <c r="A8" s="52"/>
      <c r="B8" s="44"/>
      <c r="C8" s="44"/>
      <c r="D8" s="44"/>
      <c r="E8" s="44"/>
      <c r="F8" s="44"/>
      <c r="G8" s="44"/>
      <c r="H8" s="44"/>
      <c r="I8" s="44"/>
      <c r="J8" s="44"/>
      <c r="K8" s="44"/>
      <c r="L8" s="52"/>
      <c r="M8" s="44"/>
      <c r="N8" s="44"/>
      <c r="O8" s="44"/>
      <c r="P8" s="44"/>
      <c r="Q8" s="44"/>
      <c r="R8" s="44"/>
      <c r="S8" s="44"/>
      <c r="T8" s="44"/>
      <c r="U8" s="44"/>
      <c r="V8" s="44"/>
      <c r="W8" s="44"/>
      <c r="X8" s="44"/>
    </row>
    <row r="9" spans="1:24" s="53" customFormat="1" ht="38.25">
      <c r="A9" s="155" t="s">
        <v>48</v>
      </c>
      <c r="B9" s="154" t="s">
        <v>32</v>
      </c>
      <c r="C9" s="154" t="s">
        <v>33</v>
      </c>
      <c r="D9" s="152" t="s">
        <v>167</v>
      </c>
      <c r="E9" s="152" t="s">
        <v>168</v>
      </c>
      <c r="F9" s="152" t="s">
        <v>169</v>
      </c>
      <c r="G9" s="152" t="s">
        <v>180</v>
      </c>
      <c r="H9" s="154" t="s">
        <v>34</v>
      </c>
      <c r="I9" s="154" t="s">
        <v>35</v>
      </c>
      <c r="J9" s="152" t="s">
        <v>170</v>
      </c>
      <c r="K9" s="152" t="s">
        <v>171</v>
      </c>
      <c r="L9" s="155" t="s">
        <v>48</v>
      </c>
      <c r="M9" s="152" t="s">
        <v>172</v>
      </c>
      <c r="N9" s="152" t="s">
        <v>173</v>
      </c>
      <c r="O9" s="152" t="s">
        <v>174</v>
      </c>
      <c r="P9" s="152" t="s">
        <v>175</v>
      </c>
      <c r="Q9" s="154" t="s">
        <v>36</v>
      </c>
      <c r="R9" s="152" t="s">
        <v>176</v>
      </c>
      <c r="S9" s="152" t="s">
        <v>177</v>
      </c>
      <c r="T9" s="154" t="s">
        <v>37</v>
      </c>
      <c r="U9" s="152" t="s">
        <v>178</v>
      </c>
      <c r="V9" s="152" t="s">
        <v>179</v>
      </c>
      <c r="W9" s="154" t="s">
        <v>38</v>
      </c>
      <c r="X9" s="152" t="s">
        <v>3</v>
      </c>
    </row>
    <row r="10" spans="1:24" s="55" customFormat="1" ht="12.75">
      <c r="A10" s="52"/>
      <c r="B10" s="44"/>
      <c r="C10" s="44"/>
      <c r="D10" s="44"/>
      <c r="E10" s="44"/>
      <c r="F10" s="44"/>
      <c r="G10" s="44"/>
      <c r="H10" s="44"/>
      <c r="I10" s="44"/>
      <c r="J10" s="44"/>
      <c r="K10" s="44"/>
      <c r="L10" s="52"/>
      <c r="M10" s="54"/>
      <c r="N10" s="54"/>
      <c r="O10" s="54"/>
      <c r="P10" s="54"/>
      <c r="Q10" s="54"/>
      <c r="R10" s="54"/>
      <c r="S10" s="54"/>
      <c r="T10" s="54"/>
      <c r="U10" s="54"/>
      <c r="V10" s="54"/>
      <c r="W10" s="54"/>
      <c r="X10" s="54"/>
    </row>
    <row r="11" spans="1:24" ht="12.75">
      <c r="A11" s="30" t="s">
        <v>4</v>
      </c>
      <c r="B11" s="33">
        <v>0</v>
      </c>
      <c r="C11" s="33">
        <v>0</v>
      </c>
      <c r="D11" s="33">
        <v>0</v>
      </c>
      <c r="E11" s="33">
        <v>57</v>
      </c>
      <c r="F11" s="33">
        <v>102</v>
      </c>
      <c r="G11" s="33">
        <v>29</v>
      </c>
      <c r="H11" s="33">
        <v>62</v>
      </c>
      <c r="I11" s="33">
        <v>39</v>
      </c>
      <c r="J11" s="33">
        <v>14</v>
      </c>
      <c r="K11" s="33">
        <v>5</v>
      </c>
      <c r="L11" s="30" t="s">
        <v>4</v>
      </c>
      <c r="M11" s="19">
        <v>13</v>
      </c>
      <c r="N11" s="19">
        <v>0</v>
      </c>
      <c r="O11" s="19">
        <v>13</v>
      </c>
      <c r="P11" s="19">
        <v>46</v>
      </c>
      <c r="Q11" s="19">
        <v>15</v>
      </c>
      <c r="R11" s="19">
        <v>4</v>
      </c>
      <c r="S11" s="19">
        <v>11</v>
      </c>
      <c r="T11" s="19">
        <v>77</v>
      </c>
      <c r="U11" s="19">
        <v>67</v>
      </c>
      <c r="V11" s="19">
        <v>71</v>
      </c>
      <c r="W11" s="19">
        <v>50</v>
      </c>
      <c r="X11" s="19">
        <f>SUM(B11:K11,M11:W11)</f>
        <v>675</v>
      </c>
    </row>
    <row r="12" spans="1:24" ht="12.75">
      <c r="A12" s="30" t="s">
        <v>152</v>
      </c>
      <c r="B12" s="33">
        <v>0</v>
      </c>
      <c r="C12" s="33">
        <v>0</v>
      </c>
      <c r="D12" s="33">
        <v>0</v>
      </c>
      <c r="E12" s="33">
        <v>28</v>
      </c>
      <c r="F12" s="33">
        <v>13</v>
      </c>
      <c r="G12" s="33">
        <v>13</v>
      </c>
      <c r="H12" s="33">
        <v>6</v>
      </c>
      <c r="I12" s="33">
        <v>0</v>
      </c>
      <c r="J12" s="33">
        <v>9</v>
      </c>
      <c r="K12" s="33">
        <v>4</v>
      </c>
      <c r="L12" s="30" t="s">
        <v>152</v>
      </c>
      <c r="M12" s="19">
        <v>4</v>
      </c>
      <c r="N12" s="19">
        <v>0</v>
      </c>
      <c r="O12" s="19">
        <v>5</v>
      </c>
      <c r="P12" s="19">
        <v>9</v>
      </c>
      <c r="Q12" s="19">
        <v>4</v>
      </c>
      <c r="R12" s="19">
        <v>2</v>
      </c>
      <c r="S12" s="19">
        <v>2</v>
      </c>
      <c r="T12" s="19">
        <v>36</v>
      </c>
      <c r="U12" s="19">
        <v>0</v>
      </c>
      <c r="V12" s="19">
        <v>23</v>
      </c>
      <c r="W12" s="19">
        <v>29</v>
      </c>
      <c r="X12" s="19">
        <f aca="true" t="shared" si="0" ref="X12:X33">SUM(B12:K12,M12:W12)</f>
        <v>187</v>
      </c>
    </row>
    <row r="13" spans="1:24" ht="12.75">
      <c r="A13" s="30" t="s">
        <v>5</v>
      </c>
      <c r="B13" s="33">
        <v>37</v>
      </c>
      <c r="C13" s="33">
        <v>0</v>
      </c>
      <c r="D13" s="33">
        <v>5</v>
      </c>
      <c r="E13" s="33">
        <v>57</v>
      </c>
      <c r="F13" s="33">
        <v>98</v>
      </c>
      <c r="G13" s="33">
        <v>34</v>
      </c>
      <c r="H13" s="33">
        <v>79</v>
      </c>
      <c r="I13" s="33">
        <v>81</v>
      </c>
      <c r="J13" s="33">
        <v>56</v>
      </c>
      <c r="K13" s="33">
        <v>14</v>
      </c>
      <c r="L13" s="30" t="s">
        <v>5</v>
      </c>
      <c r="M13" s="19">
        <v>71</v>
      </c>
      <c r="N13" s="19">
        <v>13</v>
      </c>
      <c r="O13" s="19">
        <v>37</v>
      </c>
      <c r="P13" s="19">
        <v>62</v>
      </c>
      <c r="Q13" s="19">
        <v>24</v>
      </c>
      <c r="R13" s="19">
        <v>15</v>
      </c>
      <c r="S13" s="19">
        <v>6</v>
      </c>
      <c r="T13" s="19">
        <v>104</v>
      </c>
      <c r="U13" s="19">
        <v>142</v>
      </c>
      <c r="V13" s="19">
        <v>107</v>
      </c>
      <c r="W13" s="19">
        <v>115</v>
      </c>
      <c r="X13" s="19">
        <f t="shared" si="0"/>
        <v>1157</v>
      </c>
    </row>
    <row r="14" spans="1:24" ht="12.75">
      <c r="A14" s="30" t="s">
        <v>6</v>
      </c>
      <c r="B14" s="33">
        <v>0</v>
      </c>
      <c r="C14" s="33">
        <v>0</v>
      </c>
      <c r="D14" s="33">
        <v>0</v>
      </c>
      <c r="E14" s="33">
        <v>70</v>
      </c>
      <c r="F14" s="33">
        <v>121</v>
      </c>
      <c r="G14" s="33">
        <v>12</v>
      </c>
      <c r="H14" s="33">
        <v>105</v>
      </c>
      <c r="I14" s="33">
        <v>0</v>
      </c>
      <c r="J14" s="33">
        <v>31</v>
      </c>
      <c r="K14" s="33">
        <v>6</v>
      </c>
      <c r="L14" s="30" t="s">
        <v>6</v>
      </c>
      <c r="M14" s="19">
        <v>46</v>
      </c>
      <c r="N14" s="19">
        <v>0</v>
      </c>
      <c r="O14" s="19">
        <v>33</v>
      </c>
      <c r="P14" s="19">
        <v>25</v>
      </c>
      <c r="Q14" s="19">
        <v>9</v>
      </c>
      <c r="R14" s="19">
        <v>10</v>
      </c>
      <c r="S14" s="19">
        <v>8</v>
      </c>
      <c r="T14" s="19">
        <v>97</v>
      </c>
      <c r="U14" s="19">
        <v>116</v>
      </c>
      <c r="V14" s="19">
        <v>94</v>
      </c>
      <c r="W14" s="19">
        <v>70</v>
      </c>
      <c r="X14" s="19">
        <f t="shared" si="0"/>
        <v>853</v>
      </c>
    </row>
    <row r="15" spans="1:24" ht="12.75">
      <c r="A15" s="30" t="s">
        <v>153</v>
      </c>
      <c r="B15" s="33">
        <v>0</v>
      </c>
      <c r="C15" s="33">
        <v>0</v>
      </c>
      <c r="D15" s="33">
        <v>0</v>
      </c>
      <c r="E15" s="33">
        <v>77</v>
      </c>
      <c r="F15" s="33">
        <v>79</v>
      </c>
      <c r="G15" s="33">
        <v>44</v>
      </c>
      <c r="H15" s="33">
        <v>47</v>
      </c>
      <c r="I15" s="33">
        <v>10</v>
      </c>
      <c r="J15" s="33">
        <v>46</v>
      </c>
      <c r="K15" s="33">
        <v>3</v>
      </c>
      <c r="L15" s="30" t="s">
        <v>153</v>
      </c>
      <c r="M15" s="19">
        <v>142</v>
      </c>
      <c r="N15" s="19">
        <v>0</v>
      </c>
      <c r="O15" s="19">
        <v>15</v>
      </c>
      <c r="P15" s="19">
        <v>40</v>
      </c>
      <c r="Q15" s="19">
        <v>18</v>
      </c>
      <c r="R15" s="19">
        <v>3</v>
      </c>
      <c r="S15" s="19">
        <v>14</v>
      </c>
      <c r="T15" s="19">
        <v>115</v>
      </c>
      <c r="U15" s="19">
        <v>132</v>
      </c>
      <c r="V15" s="19">
        <v>177</v>
      </c>
      <c r="W15" s="19">
        <v>138</v>
      </c>
      <c r="X15" s="19">
        <f t="shared" si="0"/>
        <v>1100</v>
      </c>
    </row>
    <row r="16" spans="1:24" ht="12.75">
      <c r="A16" s="30" t="s">
        <v>7</v>
      </c>
      <c r="B16" s="33">
        <v>81</v>
      </c>
      <c r="C16" s="33">
        <v>0</v>
      </c>
      <c r="D16" s="33">
        <v>0</v>
      </c>
      <c r="E16" s="33">
        <v>58</v>
      </c>
      <c r="F16" s="33">
        <v>197</v>
      </c>
      <c r="G16" s="33">
        <v>16</v>
      </c>
      <c r="H16" s="33">
        <v>130</v>
      </c>
      <c r="I16" s="33">
        <v>70</v>
      </c>
      <c r="J16" s="33">
        <v>36</v>
      </c>
      <c r="K16" s="33">
        <v>15</v>
      </c>
      <c r="L16" s="30" t="s">
        <v>7</v>
      </c>
      <c r="M16" s="19">
        <v>127</v>
      </c>
      <c r="N16" s="19">
        <v>10</v>
      </c>
      <c r="O16" s="19">
        <v>24</v>
      </c>
      <c r="P16" s="19">
        <v>129</v>
      </c>
      <c r="Q16" s="19">
        <v>23</v>
      </c>
      <c r="R16" s="19">
        <v>12</v>
      </c>
      <c r="S16" s="19">
        <v>14</v>
      </c>
      <c r="T16" s="19">
        <v>93</v>
      </c>
      <c r="U16" s="19">
        <v>281</v>
      </c>
      <c r="V16" s="19">
        <v>96</v>
      </c>
      <c r="W16" s="19">
        <v>220</v>
      </c>
      <c r="X16" s="19">
        <f t="shared" si="0"/>
        <v>1632</v>
      </c>
    </row>
    <row r="17" spans="1:24" ht="12.75">
      <c r="A17" s="30" t="s">
        <v>8</v>
      </c>
      <c r="B17" s="33">
        <v>0</v>
      </c>
      <c r="C17" s="33">
        <v>0</v>
      </c>
      <c r="D17" s="33">
        <v>3</v>
      </c>
      <c r="E17" s="33">
        <v>74</v>
      </c>
      <c r="F17" s="33">
        <v>361</v>
      </c>
      <c r="G17" s="33">
        <v>75</v>
      </c>
      <c r="H17" s="33">
        <v>135</v>
      </c>
      <c r="I17" s="33">
        <v>108</v>
      </c>
      <c r="J17" s="33">
        <v>52</v>
      </c>
      <c r="K17" s="33">
        <v>11</v>
      </c>
      <c r="L17" s="30" t="s">
        <v>8</v>
      </c>
      <c r="M17" s="19">
        <v>141</v>
      </c>
      <c r="N17" s="19">
        <v>0</v>
      </c>
      <c r="O17" s="19">
        <v>40</v>
      </c>
      <c r="P17" s="19">
        <v>18</v>
      </c>
      <c r="Q17" s="19">
        <v>30</v>
      </c>
      <c r="R17" s="19">
        <v>21</v>
      </c>
      <c r="S17" s="19">
        <v>17</v>
      </c>
      <c r="T17" s="19">
        <v>126</v>
      </c>
      <c r="U17" s="19">
        <v>254</v>
      </c>
      <c r="V17" s="19">
        <v>126</v>
      </c>
      <c r="W17" s="19">
        <v>105</v>
      </c>
      <c r="X17" s="19">
        <f t="shared" si="0"/>
        <v>1697</v>
      </c>
    </row>
    <row r="18" spans="1:24" ht="12.75">
      <c r="A18" s="30" t="s">
        <v>9</v>
      </c>
      <c r="B18" s="33">
        <v>29</v>
      </c>
      <c r="C18" s="33">
        <v>0</v>
      </c>
      <c r="D18" s="33">
        <v>0</v>
      </c>
      <c r="E18" s="33">
        <v>73</v>
      </c>
      <c r="F18" s="33">
        <v>34</v>
      </c>
      <c r="G18" s="33">
        <v>11</v>
      </c>
      <c r="H18" s="33">
        <v>24</v>
      </c>
      <c r="I18" s="33">
        <v>10</v>
      </c>
      <c r="J18" s="33">
        <v>39</v>
      </c>
      <c r="K18" s="33">
        <v>6</v>
      </c>
      <c r="L18" s="30" t="s">
        <v>9</v>
      </c>
      <c r="M18" s="19">
        <v>0</v>
      </c>
      <c r="N18" s="19">
        <v>0</v>
      </c>
      <c r="O18" s="19">
        <v>9</v>
      </c>
      <c r="P18" s="19">
        <v>87</v>
      </c>
      <c r="Q18" s="19">
        <v>21</v>
      </c>
      <c r="R18" s="19">
        <v>7</v>
      </c>
      <c r="S18" s="19">
        <v>15</v>
      </c>
      <c r="T18" s="19">
        <v>68</v>
      </c>
      <c r="U18" s="19">
        <v>22</v>
      </c>
      <c r="V18" s="19">
        <v>93</v>
      </c>
      <c r="W18" s="19">
        <v>43</v>
      </c>
      <c r="X18" s="19">
        <f t="shared" si="0"/>
        <v>591</v>
      </c>
    </row>
    <row r="19" spans="1:24" ht="12.75">
      <c r="A19" s="30" t="s">
        <v>10</v>
      </c>
      <c r="B19" s="33">
        <v>0</v>
      </c>
      <c r="C19" s="33">
        <v>5</v>
      </c>
      <c r="D19" s="33">
        <v>13</v>
      </c>
      <c r="E19" s="33">
        <v>100</v>
      </c>
      <c r="F19" s="33">
        <v>351</v>
      </c>
      <c r="G19" s="33">
        <v>25</v>
      </c>
      <c r="H19" s="33">
        <v>106</v>
      </c>
      <c r="I19" s="33">
        <v>220</v>
      </c>
      <c r="J19" s="33">
        <v>171</v>
      </c>
      <c r="K19" s="33">
        <v>24</v>
      </c>
      <c r="L19" s="30" t="s">
        <v>10</v>
      </c>
      <c r="M19" s="19">
        <v>219</v>
      </c>
      <c r="N19" s="19">
        <v>156</v>
      </c>
      <c r="O19" s="19">
        <v>51</v>
      </c>
      <c r="P19" s="19">
        <v>96</v>
      </c>
      <c r="Q19" s="19">
        <v>165</v>
      </c>
      <c r="R19" s="19">
        <v>24</v>
      </c>
      <c r="S19" s="19">
        <v>26</v>
      </c>
      <c r="T19" s="19">
        <v>283</v>
      </c>
      <c r="U19" s="19">
        <v>238</v>
      </c>
      <c r="V19" s="19">
        <v>275</v>
      </c>
      <c r="W19" s="19">
        <v>222</v>
      </c>
      <c r="X19" s="19">
        <f t="shared" si="0"/>
        <v>2770</v>
      </c>
    </row>
    <row r="20" spans="1:24" ht="12.75">
      <c r="A20" s="30" t="s">
        <v>11</v>
      </c>
      <c r="B20" s="33">
        <v>9</v>
      </c>
      <c r="C20" s="33">
        <v>0</v>
      </c>
      <c r="D20" s="33">
        <v>1</v>
      </c>
      <c r="E20" s="33">
        <v>200</v>
      </c>
      <c r="F20" s="33">
        <v>420</v>
      </c>
      <c r="G20" s="33">
        <v>80</v>
      </c>
      <c r="H20" s="33">
        <v>287</v>
      </c>
      <c r="I20" s="33">
        <v>233</v>
      </c>
      <c r="J20" s="33">
        <v>125</v>
      </c>
      <c r="K20" s="33">
        <v>30</v>
      </c>
      <c r="L20" s="30" t="s">
        <v>11</v>
      </c>
      <c r="M20" s="19">
        <v>313</v>
      </c>
      <c r="N20" s="19">
        <v>47</v>
      </c>
      <c r="O20" s="19">
        <v>90</v>
      </c>
      <c r="P20" s="19">
        <v>109</v>
      </c>
      <c r="Q20" s="19">
        <v>130</v>
      </c>
      <c r="R20" s="19">
        <v>47</v>
      </c>
      <c r="S20" s="19">
        <v>40</v>
      </c>
      <c r="T20" s="19">
        <v>146</v>
      </c>
      <c r="U20" s="19">
        <v>157</v>
      </c>
      <c r="V20" s="19">
        <v>392</v>
      </c>
      <c r="W20" s="19">
        <v>553</v>
      </c>
      <c r="X20" s="19">
        <f t="shared" si="0"/>
        <v>3409</v>
      </c>
    </row>
    <row r="21" spans="1:24" ht="12.75">
      <c r="A21" s="30" t="s">
        <v>52</v>
      </c>
      <c r="B21" s="33">
        <v>0</v>
      </c>
      <c r="C21" s="33">
        <v>0</v>
      </c>
      <c r="D21" s="33">
        <v>0</v>
      </c>
      <c r="E21" s="33">
        <v>0</v>
      </c>
      <c r="F21" s="33">
        <v>2</v>
      </c>
      <c r="G21" s="33">
        <v>0</v>
      </c>
      <c r="H21" s="33">
        <v>0</v>
      </c>
      <c r="I21" s="33">
        <v>13</v>
      </c>
      <c r="J21" s="33">
        <v>0</v>
      </c>
      <c r="K21" s="33">
        <v>0</v>
      </c>
      <c r="L21" s="30" t="s">
        <v>52</v>
      </c>
      <c r="M21" s="19">
        <v>0</v>
      </c>
      <c r="N21" s="19">
        <v>0</v>
      </c>
      <c r="O21" s="19">
        <v>0</v>
      </c>
      <c r="P21" s="19">
        <v>3</v>
      </c>
      <c r="Q21" s="19">
        <v>0</v>
      </c>
      <c r="R21" s="19">
        <v>0</v>
      </c>
      <c r="S21" s="19">
        <v>0</v>
      </c>
      <c r="T21" s="19">
        <v>0</v>
      </c>
      <c r="U21" s="19">
        <v>0</v>
      </c>
      <c r="V21" s="19">
        <v>6</v>
      </c>
      <c r="W21" s="19">
        <v>0</v>
      </c>
      <c r="X21" s="19">
        <f t="shared" si="0"/>
        <v>24</v>
      </c>
    </row>
    <row r="22" spans="1:24" ht="12.75">
      <c r="A22" s="30" t="s">
        <v>12</v>
      </c>
      <c r="B22" s="33">
        <v>3</v>
      </c>
      <c r="C22" s="33">
        <v>0</v>
      </c>
      <c r="D22" s="33">
        <v>1</v>
      </c>
      <c r="E22" s="33">
        <v>61</v>
      </c>
      <c r="F22" s="33">
        <v>49</v>
      </c>
      <c r="G22" s="33">
        <v>30</v>
      </c>
      <c r="H22" s="33">
        <v>60</v>
      </c>
      <c r="I22" s="33">
        <v>0</v>
      </c>
      <c r="J22" s="33">
        <v>7</v>
      </c>
      <c r="K22" s="33">
        <v>13</v>
      </c>
      <c r="L22" s="30" t="s">
        <v>12</v>
      </c>
      <c r="M22" s="19">
        <v>4</v>
      </c>
      <c r="N22" s="19">
        <v>0</v>
      </c>
      <c r="O22" s="19">
        <v>19</v>
      </c>
      <c r="P22" s="19">
        <v>88</v>
      </c>
      <c r="Q22" s="19">
        <v>17</v>
      </c>
      <c r="R22" s="19">
        <v>12</v>
      </c>
      <c r="S22" s="19">
        <v>0</v>
      </c>
      <c r="T22" s="19">
        <v>80</v>
      </c>
      <c r="U22" s="19">
        <v>60</v>
      </c>
      <c r="V22" s="19">
        <v>54</v>
      </c>
      <c r="W22" s="19">
        <v>18</v>
      </c>
      <c r="X22" s="19">
        <f t="shared" si="0"/>
        <v>576</v>
      </c>
    </row>
    <row r="23" spans="1:24" ht="12.75">
      <c r="A23" s="30" t="s">
        <v>13</v>
      </c>
      <c r="B23" s="33">
        <v>0</v>
      </c>
      <c r="C23" s="33">
        <v>0</v>
      </c>
      <c r="D23" s="33">
        <v>0</v>
      </c>
      <c r="E23" s="33">
        <v>117</v>
      </c>
      <c r="F23" s="33">
        <v>297</v>
      </c>
      <c r="G23" s="33">
        <v>106</v>
      </c>
      <c r="H23" s="33">
        <v>214</v>
      </c>
      <c r="I23" s="33">
        <v>149</v>
      </c>
      <c r="J23" s="33">
        <v>69</v>
      </c>
      <c r="K23" s="33">
        <v>6</v>
      </c>
      <c r="L23" s="30" t="s">
        <v>13</v>
      </c>
      <c r="M23" s="19">
        <v>203</v>
      </c>
      <c r="N23" s="19">
        <v>49</v>
      </c>
      <c r="O23" s="19">
        <v>67</v>
      </c>
      <c r="P23" s="19">
        <v>69</v>
      </c>
      <c r="Q23" s="19">
        <v>92</v>
      </c>
      <c r="R23" s="19">
        <v>14</v>
      </c>
      <c r="S23" s="19">
        <v>13</v>
      </c>
      <c r="T23" s="19">
        <v>200</v>
      </c>
      <c r="U23" s="19">
        <v>77</v>
      </c>
      <c r="V23" s="19">
        <v>388</v>
      </c>
      <c r="W23" s="19">
        <v>331</v>
      </c>
      <c r="X23" s="19">
        <f t="shared" si="0"/>
        <v>2461</v>
      </c>
    </row>
    <row r="24" spans="1:24" ht="12.75">
      <c r="A24" s="30" t="s">
        <v>14</v>
      </c>
      <c r="B24" s="33">
        <v>80</v>
      </c>
      <c r="C24" s="33">
        <v>76</v>
      </c>
      <c r="D24" s="33">
        <v>0</v>
      </c>
      <c r="E24" s="33">
        <v>83</v>
      </c>
      <c r="F24" s="33">
        <v>373</v>
      </c>
      <c r="G24" s="33">
        <v>12</v>
      </c>
      <c r="H24" s="33">
        <v>38</v>
      </c>
      <c r="I24" s="33">
        <v>380</v>
      </c>
      <c r="J24" s="33">
        <v>62</v>
      </c>
      <c r="K24" s="33">
        <v>13</v>
      </c>
      <c r="L24" s="30" t="s">
        <v>14</v>
      </c>
      <c r="M24" s="19">
        <v>0</v>
      </c>
      <c r="N24" s="19">
        <v>73</v>
      </c>
      <c r="O24" s="19">
        <v>86</v>
      </c>
      <c r="P24" s="19">
        <v>77</v>
      </c>
      <c r="Q24" s="19">
        <v>21</v>
      </c>
      <c r="R24" s="19">
        <v>44</v>
      </c>
      <c r="S24" s="19">
        <v>36</v>
      </c>
      <c r="T24" s="19">
        <v>57</v>
      </c>
      <c r="U24" s="19">
        <v>18</v>
      </c>
      <c r="V24" s="19">
        <v>124</v>
      </c>
      <c r="W24" s="19">
        <v>34</v>
      </c>
      <c r="X24" s="19">
        <f t="shared" si="0"/>
        <v>1687</v>
      </c>
    </row>
    <row r="25" spans="1:24" ht="12.75">
      <c r="A25" s="30" t="s">
        <v>15</v>
      </c>
      <c r="B25" s="33">
        <v>0</v>
      </c>
      <c r="C25" s="33">
        <v>14</v>
      </c>
      <c r="D25" s="33">
        <v>3</v>
      </c>
      <c r="E25" s="33">
        <v>96</v>
      </c>
      <c r="F25" s="33">
        <v>177</v>
      </c>
      <c r="G25" s="33">
        <v>62</v>
      </c>
      <c r="H25" s="33">
        <v>151</v>
      </c>
      <c r="I25" s="33">
        <v>146</v>
      </c>
      <c r="J25" s="33">
        <v>38</v>
      </c>
      <c r="K25" s="33">
        <v>20</v>
      </c>
      <c r="L25" s="30" t="s">
        <v>15</v>
      </c>
      <c r="M25" s="19">
        <v>78</v>
      </c>
      <c r="N25" s="19">
        <v>33</v>
      </c>
      <c r="O25" s="19">
        <v>35</v>
      </c>
      <c r="P25" s="19">
        <v>39</v>
      </c>
      <c r="Q25" s="19">
        <v>18</v>
      </c>
      <c r="R25" s="19">
        <v>17</v>
      </c>
      <c r="S25" s="19">
        <v>36</v>
      </c>
      <c r="T25" s="19">
        <v>109</v>
      </c>
      <c r="U25" s="19">
        <v>260</v>
      </c>
      <c r="V25" s="19">
        <v>156</v>
      </c>
      <c r="W25" s="19">
        <v>195</v>
      </c>
      <c r="X25" s="19">
        <f t="shared" si="0"/>
        <v>1683</v>
      </c>
    </row>
    <row r="26" spans="1:24" ht="12.75">
      <c r="A26" s="30" t="s">
        <v>16</v>
      </c>
      <c r="B26" s="33">
        <v>0</v>
      </c>
      <c r="C26" s="33">
        <v>0</v>
      </c>
      <c r="D26" s="33">
        <v>0</v>
      </c>
      <c r="E26" s="33">
        <v>100</v>
      </c>
      <c r="F26" s="33">
        <v>182</v>
      </c>
      <c r="G26" s="33">
        <v>51</v>
      </c>
      <c r="H26" s="33">
        <v>76</v>
      </c>
      <c r="I26" s="33">
        <v>32</v>
      </c>
      <c r="J26" s="33">
        <v>45</v>
      </c>
      <c r="K26" s="33">
        <v>19</v>
      </c>
      <c r="L26" s="30" t="s">
        <v>16</v>
      </c>
      <c r="M26" s="19">
        <v>65</v>
      </c>
      <c r="N26" s="19">
        <v>21</v>
      </c>
      <c r="O26" s="19">
        <v>44</v>
      </c>
      <c r="P26" s="19">
        <v>96</v>
      </c>
      <c r="Q26" s="19">
        <v>25</v>
      </c>
      <c r="R26" s="19">
        <v>22</v>
      </c>
      <c r="S26" s="19">
        <v>11</v>
      </c>
      <c r="T26" s="19">
        <v>150</v>
      </c>
      <c r="U26" s="19">
        <v>121</v>
      </c>
      <c r="V26" s="19">
        <v>141</v>
      </c>
      <c r="W26" s="19">
        <v>112</v>
      </c>
      <c r="X26" s="19">
        <f t="shared" si="0"/>
        <v>1313</v>
      </c>
    </row>
    <row r="27" spans="1:24" ht="12.75">
      <c r="A27" s="30" t="s">
        <v>17</v>
      </c>
      <c r="B27" s="33">
        <v>0</v>
      </c>
      <c r="C27" s="33">
        <v>12</v>
      </c>
      <c r="D27" s="33">
        <v>10</v>
      </c>
      <c r="E27" s="33">
        <v>225</v>
      </c>
      <c r="F27" s="33">
        <v>534</v>
      </c>
      <c r="G27" s="33">
        <v>78</v>
      </c>
      <c r="H27" s="33">
        <v>270</v>
      </c>
      <c r="I27" s="33">
        <v>333</v>
      </c>
      <c r="J27" s="33">
        <v>95</v>
      </c>
      <c r="K27" s="33">
        <v>59</v>
      </c>
      <c r="L27" s="30" t="s">
        <v>17</v>
      </c>
      <c r="M27" s="19">
        <v>222</v>
      </c>
      <c r="N27" s="19">
        <v>51</v>
      </c>
      <c r="O27" s="19">
        <v>97</v>
      </c>
      <c r="P27" s="19">
        <v>166</v>
      </c>
      <c r="Q27" s="19">
        <v>171</v>
      </c>
      <c r="R27" s="19">
        <v>55</v>
      </c>
      <c r="S27" s="19">
        <v>75</v>
      </c>
      <c r="T27" s="19">
        <v>350</v>
      </c>
      <c r="U27" s="19">
        <v>508</v>
      </c>
      <c r="V27" s="19">
        <v>302</v>
      </c>
      <c r="W27" s="19">
        <v>134</v>
      </c>
      <c r="X27" s="19">
        <f t="shared" si="0"/>
        <v>3747</v>
      </c>
    </row>
    <row r="28" spans="1:24" ht="12.75">
      <c r="A28" s="30" t="s">
        <v>18</v>
      </c>
      <c r="B28" s="33">
        <v>0</v>
      </c>
      <c r="C28" s="33">
        <v>0</v>
      </c>
      <c r="D28" s="33">
        <v>1</v>
      </c>
      <c r="E28" s="33">
        <v>131</v>
      </c>
      <c r="F28" s="33">
        <v>336</v>
      </c>
      <c r="G28" s="33">
        <v>74</v>
      </c>
      <c r="H28" s="33">
        <v>94</v>
      </c>
      <c r="I28" s="33">
        <v>62</v>
      </c>
      <c r="J28" s="33">
        <v>61</v>
      </c>
      <c r="K28" s="33">
        <v>12</v>
      </c>
      <c r="L28" s="30" t="s">
        <v>18</v>
      </c>
      <c r="M28" s="19">
        <v>54</v>
      </c>
      <c r="N28" s="19">
        <v>24</v>
      </c>
      <c r="O28" s="19">
        <v>42</v>
      </c>
      <c r="P28" s="19">
        <v>36</v>
      </c>
      <c r="Q28" s="19">
        <v>29</v>
      </c>
      <c r="R28" s="19">
        <v>17</v>
      </c>
      <c r="S28" s="19">
        <v>12</v>
      </c>
      <c r="T28" s="19">
        <v>31</v>
      </c>
      <c r="U28" s="19">
        <v>82</v>
      </c>
      <c r="V28" s="19">
        <v>117</v>
      </c>
      <c r="W28" s="19">
        <v>346</v>
      </c>
      <c r="X28" s="19">
        <f t="shared" si="0"/>
        <v>1561</v>
      </c>
    </row>
    <row r="29" spans="1:24" ht="12.75">
      <c r="A29" s="30" t="s">
        <v>19</v>
      </c>
      <c r="B29" s="33">
        <v>1</v>
      </c>
      <c r="C29" s="33">
        <v>12</v>
      </c>
      <c r="D29" s="33">
        <v>1</v>
      </c>
      <c r="E29" s="33">
        <v>72</v>
      </c>
      <c r="F29" s="33">
        <v>333</v>
      </c>
      <c r="G29" s="33">
        <v>34</v>
      </c>
      <c r="H29" s="33">
        <v>155</v>
      </c>
      <c r="I29" s="33">
        <v>229</v>
      </c>
      <c r="J29" s="33">
        <v>97</v>
      </c>
      <c r="K29" s="33">
        <v>21</v>
      </c>
      <c r="L29" s="30" t="s">
        <v>19</v>
      </c>
      <c r="M29" s="19">
        <v>104</v>
      </c>
      <c r="N29" s="19">
        <v>23</v>
      </c>
      <c r="O29" s="19">
        <v>94</v>
      </c>
      <c r="P29" s="19">
        <v>43</v>
      </c>
      <c r="Q29" s="19">
        <v>68</v>
      </c>
      <c r="R29" s="19">
        <v>14</v>
      </c>
      <c r="S29" s="19">
        <v>39</v>
      </c>
      <c r="T29" s="19">
        <v>160</v>
      </c>
      <c r="U29" s="19">
        <v>103</v>
      </c>
      <c r="V29" s="19">
        <v>127</v>
      </c>
      <c r="W29" s="19">
        <v>220</v>
      </c>
      <c r="X29" s="19">
        <f t="shared" si="0"/>
        <v>1950</v>
      </c>
    </row>
    <row r="30" spans="1:24" ht="12.75">
      <c r="A30" s="30" t="s">
        <v>20</v>
      </c>
      <c r="B30" s="33">
        <v>67</v>
      </c>
      <c r="C30" s="33">
        <v>47</v>
      </c>
      <c r="D30" s="33">
        <v>0</v>
      </c>
      <c r="E30" s="33">
        <v>35</v>
      </c>
      <c r="F30" s="33">
        <v>66</v>
      </c>
      <c r="G30" s="33">
        <v>6</v>
      </c>
      <c r="H30" s="33">
        <v>32</v>
      </c>
      <c r="I30" s="33">
        <v>214</v>
      </c>
      <c r="J30" s="33">
        <v>4</v>
      </c>
      <c r="K30" s="33">
        <v>1</v>
      </c>
      <c r="L30" s="30" t="s">
        <v>20</v>
      </c>
      <c r="M30" s="19">
        <v>0</v>
      </c>
      <c r="N30" s="19">
        <v>9</v>
      </c>
      <c r="O30" s="19">
        <v>26</v>
      </c>
      <c r="P30" s="19">
        <v>22</v>
      </c>
      <c r="Q30" s="19">
        <v>12</v>
      </c>
      <c r="R30" s="19">
        <v>17</v>
      </c>
      <c r="S30" s="19">
        <v>10</v>
      </c>
      <c r="T30" s="19">
        <v>24</v>
      </c>
      <c r="U30" s="19">
        <v>5</v>
      </c>
      <c r="V30" s="19">
        <v>38</v>
      </c>
      <c r="W30" s="19">
        <v>0</v>
      </c>
      <c r="X30" s="19">
        <f t="shared" si="0"/>
        <v>635</v>
      </c>
    </row>
    <row r="31" spans="1:24" ht="12.75">
      <c r="A31" s="30" t="s">
        <v>21</v>
      </c>
      <c r="B31" s="33">
        <v>0</v>
      </c>
      <c r="C31" s="33">
        <v>0</v>
      </c>
      <c r="D31" s="33">
        <v>0</v>
      </c>
      <c r="E31" s="33">
        <v>121</v>
      </c>
      <c r="F31" s="33">
        <v>136</v>
      </c>
      <c r="G31" s="33">
        <v>34</v>
      </c>
      <c r="H31" s="33">
        <v>65</v>
      </c>
      <c r="I31" s="33">
        <v>0</v>
      </c>
      <c r="J31" s="33">
        <v>20</v>
      </c>
      <c r="K31" s="33">
        <v>14</v>
      </c>
      <c r="L31" s="30" t="s">
        <v>21</v>
      </c>
      <c r="M31" s="19">
        <v>118</v>
      </c>
      <c r="N31" s="19">
        <v>0</v>
      </c>
      <c r="O31" s="19">
        <v>45</v>
      </c>
      <c r="P31" s="19">
        <v>52</v>
      </c>
      <c r="Q31" s="19">
        <v>15</v>
      </c>
      <c r="R31" s="19">
        <v>13</v>
      </c>
      <c r="S31" s="19">
        <v>14</v>
      </c>
      <c r="T31" s="19">
        <v>232</v>
      </c>
      <c r="U31" s="19">
        <v>0</v>
      </c>
      <c r="V31" s="19">
        <v>281</v>
      </c>
      <c r="W31" s="19">
        <v>44</v>
      </c>
      <c r="X31" s="19">
        <f t="shared" si="0"/>
        <v>1204</v>
      </c>
    </row>
    <row r="32" spans="1:24" ht="12.75">
      <c r="A32" s="30" t="s">
        <v>22</v>
      </c>
      <c r="B32" s="33">
        <v>1</v>
      </c>
      <c r="C32" s="33">
        <v>0</v>
      </c>
      <c r="D32" s="33">
        <v>0</v>
      </c>
      <c r="E32" s="33">
        <v>29</v>
      </c>
      <c r="F32" s="33">
        <v>57</v>
      </c>
      <c r="G32" s="33">
        <v>11</v>
      </c>
      <c r="H32" s="33">
        <v>39</v>
      </c>
      <c r="I32" s="33">
        <v>7</v>
      </c>
      <c r="J32" s="33">
        <v>20</v>
      </c>
      <c r="K32" s="33">
        <v>13</v>
      </c>
      <c r="L32" s="30" t="s">
        <v>22</v>
      </c>
      <c r="M32" s="19">
        <v>1</v>
      </c>
      <c r="N32" s="19">
        <v>0</v>
      </c>
      <c r="O32" s="19">
        <v>9</v>
      </c>
      <c r="P32" s="19">
        <v>36</v>
      </c>
      <c r="Q32" s="19">
        <v>8</v>
      </c>
      <c r="R32" s="19">
        <v>9</v>
      </c>
      <c r="S32" s="19">
        <v>14</v>
      </c>
      <c r="T32" s="19">
        <v>67</v>
      </c>
      <c r="U32" s="19">
        <v>36</v>
      </c>
      <c r="V32" s="19">
        <v>102</v>
      </c>
      <c r="W32" s="19">
        <v>102</v>
      </c>
      <c r="X32" s="19">
        <f t="shared" si="0"/>
        <v>561</v>
      </c>
    </row>
    <row r="33" spans="1:24" ht="12.75">
      <c r="A33" s="30" t="s">
        <v>23</v>
      </c>
      <c r="B33" s="33">
        <v>4</v>
      </c>
      <c r="C33" s="33">
        <v>0</v>
      </c>
      <c r="D33" s="33">
        <v>0</v>
      </c>
      <c r="E33" s="33">
        <v>44</v>
      </c>
      <c r="F33" s="33">
        <v>86</v>
      </c>
      <c r="G33" s="33">
        <v>20</v>
      </c>
      <c r="H33" s="33">
        <v>51</v>
      </c>
      <c r="I33" s="33">
        <v>0</v>
      </c>
      <c r="J33" s="33">
        <v>9</v>
      </c>
      <c r="K33" s="33">
        <v>10</v>
      </c>
      <c r="L33" s="30" t="s">
        <v>23</v>
      </c>
      <c r="M33" s="19">
        <v>4</v>
      </c>
      <c r="N33" s="19">
        <v>0</v>
      </c>
      <c r="O33" s="19">
        <v>14</v>
      </c>
      <c r="P33" s="19">
        <v>27</v>
      </c>
      <c r="Q33" s="19">
        <v>6</v>
      </c>
      <c r="R33" s="19">
        <v>2</v>
      </c>
      <c r="S33" s="19">
        <v>10</v>
      </c>
      <c r="T33" s="19">
        <v>69</v>
      </c>
      <c r="U33" s="19">
        <v>76</v>
      </c>
      <c r="V33" s="19">
        <v>56</v>
      </c>
      <c r="W33" s="19">
        <v>100</v>
      </c>
      <c r="X33" s="19">
        <f t="shared" si="0"/>
        <v>588</v>
      </c>
    </row>
    <row r="34" spans="1:24" ht="6" customHeight="1">
      <c r="A34" s="30"/>
      <c r="B34" s="33"/>
      <c r="C34" s="33"/>
      <c r="D34" s="33"/>
      <c r="E34" s="33"/>
      <c r="F34" s="33"/>
      <c r="G34" s="33"/>
      <c r="H34" s="33"/>
      <c r="I34" s="33"/>
      <c r="J34" s="33"/>
      <c r="K34" s="33"/>
      <c r="L34" s="30"/>
      <c r="M34" s="33"/>
      <c r="N34" s="33"/>
      <c r="O34" s="33"/>
      <c r="P34" s="33"/>
      <c r="Q34" s="33"/>
      <c r="R34" s="33"/>
      <c r="S34" s="33"/>
      <c r="T34" s="33"/>
      <c r="U34" s="33"/>
      <c r="V34" s="33"/>
      <c r="W34" s="33"/>
      <c r="X34" s="56"/>
    </row>
    <row r="35" spans="1:24" ht="12.75">
      <c r="A35" s="30" t="s">
        <v>53</v>
      </c>
      <c r="B35" s="33">
        <f aca="true" t="shared" si="1" ref="B35:K35">SUM(B11:B33)</f>
        <v>312</v>
      </c>
      <c r="C35" s="33">
        <f t="shared" si="1"/>
        <v>166</v>
      </c>
      <c r="D35" s="33">
        <f t="shared" si="1"/>
        <v>38</v>
      </c>
      <c r="E35" s="33">
        <f t="shared" si="1"/>
        <v>1908</v>
      </c>
      <c r="F35" s="33">
        <f t="shared" si="1"/>
        <v>4404</v>
      </c>
      <c r="G35" s="33">
        <f t="shared" si="1"/>
        <v>857</v>
      </c>
      <c r="H35" s="33">
        <f t="shared" si="1"/>
        <v>2226</v>
      </c>
      <c r="I35" s="33">
        <f t="shared" si="1"/>
        <v>2336</v>
      </c>
      <c r="J35" s="33">
        <f t="shared" si="1"/>
        <v>1106</v>
      </c>
      <c r="K35" s="33">
        <f t="shared" si="1"/>
        <v>319</v>
      </c>
      <c r="L35" s="30" t="s">
        <v>53</v>
      </c>
      <c r="M35" s="33">
        <f aca="true" t="shared" si="2" ref="M35:W35">SUM(M11:M33)</f>
        <v>1929</v>
      </c>
      <c r="N35" s="33">
        <f t="shared" si="2"/>
        <v>509</v>
      </c>
      <c r="O35" s="33">
        <f t="shared" si="2"/>
        <v>895</v>
      </c>
      <c r="P35" s="33">
        <f t="shared" si="2"/>
        <v>1375</v>
      </c>
      <c r="Q35" s="33">
        <f t="shared" si="2"/>
        <v>921</v>
      </c>
      <c r="R35" s="33">
        <f t="shared" si="2"/>
        <v>381</v>
      </c>
      <c r="S35" s="33">
        <f t="shared" si="2"/>
        <v>423</v>
      </c>
      <c r="T35" s="33">
        <f t="shared" si="2"/>
        <v>2674</v>
      </c>
      <c r="U35" s="33">
        <f t="shared" si="2"/>
        <v>2755</v>
      </c>
      <c r="V35" s="33">
        <f t="shared" si="2"/>
        <v>3346</v>
      </c>
      <c r="W35" s="33">
        <f t="shared" si="2"/>
        <v>3181</v>
      </c>
      <c r="X35" s="33">
        <f>SUM(X11:X33)</f>
        <v>32061</v>
      </c>
    </row>
    <row r="36" spans="1:9" ht="12.75">
      <c r="A36" s="1"/>
      <c r="B36" s="26"/>
      <c r="C36" s="26"/>
      <c r="D36" s="26"/>
      <c r="E36" s="27"/>
      <c r="F36" s="27"/>
      <c r="G36" s="26"/>
      <c r="H36" s="27"/>
      <c r="I36" s="27"/>
    </row>
    <row r="37" spans="1:12" ht="12.75">
      <c r="A37" s="25" t="s">
        <v>110</v>
      </c>
      <c r="B37" s="26"/>
      <c r="C37" s="26"/>
      <c r="D37" s="26"/>
      <c r="E37" s="27"/>
      <c r="F37" s="27"/>
      <c r="G37" s="26"/>
      <c r="H37" s="27"/>
      <c r="I37" s="27"/>
      <c r="L37" s="25" t="s">
        <v>110</v>
      </c>
    </row>
    <row r="38" spans="1:9" ht="6" customHeight="1">
      <c r="A38" s="1"/>
      <c r="B38" s="26"/>
      <c r="C38" s="26"/>
      <c r="D38" s="26"/>
      <c r="E38" s="27"/>
      <c r="F38" s="27"/>
      <c r="G38" s="26"/>
      <c r="H38" s="27"/>
      <c r="I38" s="27"/>
    </row>
  </sheetData>
  <sheetProtection/>
  <mergeCells count="6">
    <mergeCell ref="A5:K5"/>
    <mergeCell ref="L5:X5"/>
    <mergeCell ref="L1:X1"/>
    <mergeCell ref="L3:X3"/>
    <mergeCell ref="A1:K1"/>
    <mergeCell ref="A3:K3"/>
  </mergeCells>
  <printOptions horizontalCentered="1"/>
  <pageMargins left="0.75" right="0.75" top="0.75" bottom="0.75" header="0.5" footer="0.5"/>
  <pageSetup fitToWidth="2" horizontalDpi="600" verticalDpi="600" orientation="landscape" scale="90" r:id="rId1"/>
  <headerFooter alignWithMargins="0">
    <oddFooter>&amp;L&amp;8California State University,
Office of the Chancellor&amp;C&amp;8Page &amp;P of &amp;N&amp;R&amp;8Analytic Studies Office, Academic Research
October 2014</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E1"/>
    </sheetView>
  </sheetViews>
  <sheetFormatPr defaultColWidth="10.7109375" defaultRowHeight="12.75"/>
  <cols>
    <col min="1" max="1" width="18.7109375" style="25" customWidth="1"/>
    <col min="2" max="3" width="12.7109375" style="23" customWidth="1"/>
    <col min="4" max="4" width="10.7109375" style="23" customWidth="1"/>
    <col min="5" max="25" width="10.7109375" style="24" customWidth="1"/>
    <col min="26" max="26" width="6.57421875" style="24" customWidth="1"/>
    <col min="27" max="27" width="6.00390625" style="24" customWidth="1"/>
    <col min="28" max="16384" width="10.7109375" style="24" customWidth="1"/>
  </cols>
  <sheetData>
    <row r="1" spans="1:5" ht="12.75">
      <c r="A1" s="163" t="s">
        <v>65</v>
      </c>
      <c r="B1" s="163"/>
      <c r="C1" s="163"/>
      <c r="D1" s="163"/>
      <c r="E1" s="163"/>
    </row>
    <row r="2" spans="1:5" ht="6" customHeight="1">
      <c r="A2" s="2"/>
      <c r="B2" s="26"/>
      <c r="C2" s="26"/>
      <c r="D2" s="26"/>
      <c r="E2" s="27"/>
    </row>
    <row r="3" spans="1:5" ht="12.75">
      <c r="A3" s="163" t="s">
        <v>190</v>
      </c>
      <c r="B3" s="163"/>
      <c r="C3" s="163"/>
      <c r="D3" s="163"/>
      <c r="E3" s="163"/>
    </row>
    <row r="4" spans="1:5" ht="6" customHeight="1">
      <c r="A4" s="6"/>
      <c r="B4" s="6"/>
      <c r="C4" s="6"/>
      <c r="D4" s="6"/>
      <c r="E4" s="6"/>
    </row>
    <row r="5" spans="1:5" ht="12.75">
      <c r="A5" s="163" t="s">
        <v>85</v>
      </c>
      <c r="B5" s="163"/>
      <c r="C5" s="163"/>
      <c r="D5" s="163"/>
      <c r="E5" s="163"/>
    </row>
    <row r="6" spans="1:5" ht="6" customHeight="1">
      <c r="A6" s="2"/>
      <c r="B6" s="26"/>
      <c r="C6" s="26"/>
      <c r="D6" s="26"/>
      <c r="E6" s="27"/>
    </row>
    <row r="7" spans="2:5" ht="12.75">
      <c r="B7" s="26"/>
      <c r="C7" s="26"/>
      <c r="D7" s="26"/>
      <c r="E7" s="27"/>
    </row>
    <row r="8" spans="1:5" s="57" customFormat="1" ht="15" customHeight="1">
      <c r="A8" s="28" t="s">
        <v>48</v>
      </c>
      <c r="B8" s="29" t="s">
        <v>28</v>
      </c>
      <c r="C8" s="29" t="s">
        <v>29</v>
      </c>
      <c r="D8" s="29" t="s">
        <v>30</v>
      </c>
      <c r="E8" s="29" t="s">
        <v>31</v>
      </c>
    </row>
    <row r="9" spans="1:5" ht="12.75">
      <c r="A9" s="30"/>
      <c r="B9" s="31"/>
      <c r="C9" s="31"/>
      <c r="D9" s="31"/>
      <c r="E9" s="31"/>
    </row>
    <row r="10" spans="1:5" ht="12.75">
      <c r="A10" s="30" t="s">
        <v>4</v>
      </c>
      <c r="B10" s="79">
        <v>2.378</v>
      </c>
      <c r="C10" s="79">
        <v>2.614</v>
      </c>
      <c r="D10" s="79">
        <v>2.665</v>
      </c>
      <c r="E10" s="80">
        <v>2.677</v>
      </c>
    </row>
    <row r="11" spans="1:5" ht="12.75">
      <c r="A11" s="30" t="s">
        <v>152</v>
      </c>
      <c r="B11" s="79">
        <v>2.791</v>
      </c>
      <c r="C11" s="79">
        <v>2.78</v>
      </c>
      <c r="D11" s="79">
        <v>2.775</v>
      </c>
      <c r="E11" s="80">
        <v>2.76</v>
      </c>
    </row>
    <row r="12" spans="1:5" ht="12.75">
      <c r="A12" s="30" t="s">
        <v>5</v>
      </c>
      <c r="B12" s="79">
        <v>2.66</v>
      </c>
      <c r="C12" s="79">
        <v>2.683</v>
      </c>
      <c r="D12" s="79">
        <v>2.739</v>
      </c>
      <c r="E12" s="80">
        <v>2.836</v>
      </c>
    </row>
    <row r="13" spans="1:5" ht="12.75">
      <c r="A13" s="30" t="s">
        <v>6</v>
      </c>
      <c r="B13" s="79">
        <v>2.927</v>
      </c>
      <c r="C13" s="79">
        <v>2.873</v>
      </c>
      <c r="D13" s="79">
        <v>2.903</v>
      </c>
      <c r="E13" s="80">
        <v>2.911</v>
      </c>
    </row>
    <row r="14" spans="1:5" ht="12.75">
      <c r="A14" s="30" t="s">
        <v>153</v>
      </c>
      <c r="B14" s="79">
        <v>2.766</v>
      </c>
      <c r="C14" s="79">
        <v>2.855</v>
      </c>
      <c r="D14" s="79">
        <v>2.78</v>
      </c>
      <c r="E14" s="80">
        <v>2.975</v>
      </c>
    </row>
    <row r="15" spans="1:5" ht="12.75">
      <c r="A15" s="30" t="s">
        <v>7</v>
      </c>
      <c r="B15" s="79">
        <v>2.703</v>
      </c>
      <c r="C15" s="79">
        <v>2.764</v>
      </c>
      <c r="D15" s="79">
        <v>2.776</v>
      </c>
      <c r="E15" s="80">
        <v>2.949</v>
      </c>
    </row>
    <row r="16" spans="1:5" ht="12.75">
      <c r="A16" s="30" t="s">
        <v>8</v>
      </c>
      <c r="B16" s="79">
        <v>2.558</v>
      </c>
      <c r="C16" s="79">
        <v>2.743</v>
      </c>
      <c r="D16" s="79">
        <v>2.776</v>
      </c>
      <c r="E16" s="80">
        <v>2.908</v>
      </c>
    </row>
    <row r="17" spans="1:5" ht="12.75">
      <c r="A17" s="30" t="s">
        <v>9</v>
      </c>
      <c r="B17" s="79">
        <v>2.628</v>
      </c>
      <c r="C17" s="79">
        <v>2.739</v>
      </c>
      <c r="D17" s="79">
        <v>2.766</v>
      </c>
      <c r="E17" s="80">
        <v>2.904</v>
      </c>
    </row>
    <row r="18" spans="1:5" ht="12.75">
      <c r="A18" s="30" t="s">
        <v>10</v>
      </c>
      <c r="B18" s="79">
        <v>2.697</v>
      </c>
      <c r="C18" s="79">
        <v>2.92</v>
      </c>
      <c r="D18" s="79">
        <v>2.919</v>
      </c>
      <c r="E18" s="80">
        <v>2.998</v>
      </c>
    </row>
    <row r="19" spans="1:5" ht="12.75">
      <c r="A19" s="30" t="s">
        <v>11</v>
      </c>
      <c r="B19" s="79">
        <v>2.783</v>
      </c>
      <c r="C19" s="79">
        <v>2.757</v>
      </c>
      <c r="D19" s="79">
        <v>2.729</v>
      </c>
      <c r="E19" s="131">
        <v>2.845</v>
      </c>
    </row>
    <row r="20" spans="1:5" ht="12.75">
      <c r="A20" s="30" t="s">
        <v>52</v>
      </c>
      <c r="B20" s="79">
        <v>0</v>
      </c>
      <c r="C20" s="79">
        <v>3.175</v>
      </c>
      <c r="D20" s="79">
        <v>0</v>
      </c>
      <c r="E20" s="131">
        <v>3.61</v>
      </c>
    </row>
    <row r="21" spans="1:5" ht="12.75">
      <c r="A21" s="30" t="s">
        <v>12</v>
      </c>
      <c r="B21" s="79">
        <v>2.772</v>
      </c>
      <c r="C21" s="79">
        <v>2.866</v>
      </c>
      <c r="D21" s="79">
        <v>3.109</v>
      </c>
      <c r="E21" s="80">
        <v>3.113</v>
      </c>
    </row>
    <row r="22" spans="1:5" ht="12.75">
      <c r="A22" s="30" t="s">
        <v>13</v>
      </c>
      <c r="B22" s="79">
        <v>2.609</v>
      </c>
      <c r="C22" s="79">
        <v>2.81</v>
      </c>
      <c r="D22" s="79">
        <v>2.787</v>
      </c>
      <c r="E22" s="80">
        <v>2.906</v>
      </c>
    </row>
    <row r="23" spans="1:5" ht="12.75">
      <c r="A23" s="30" t="s">
        <v>14</v>
      </c>
      <c r="B23" s="79">
        <v>2.631</v>
      </c>
      <c r="C23" s="79">
        <v>2.781</v>
      </c>
      <c r="D23" s="79">
        <v>2.816</v>
      </c>
      <c r="E23" s="80">
        <v>2.936</v>
      </c>
    </row>
    <row r="24" spans="1:5" ht="12.75">
      <c r="A24" s="30" t="s">
        <v>15</v>
      </c>
      <c r="B24" s="79">
        <v>2.435</v>
      </c>
      <c r="C24" s="79">
        <v>2.861</v>
      </c>
      <c r="D24" s="79">
        <v>2.845</v>
      </c>
      <c r="E24" s="80">
        <v>2.904</v>
      </c>
    </row>
    <row r="25" spans="1:5" ht="12.75">
      <c r="A25" s="30" t="s">
        <v>16</v>
      </c>
      <c r="B25" s="79">
        <v>2.573</v>
      </c>
      <c r="C25" s="79">
        <v>2.645</v>
      </c>
      <c r="D25" s="79">
        <v>2.62</v>
      </c>
      <c r="E25" s="80">
        <v>2.844</v>
      </c>
    </row>
    <row r="26" spans="1:5" ht="12.75">
      <c r="A26" s="30" t="s">
        <v>17</v>
      </c>
      <c r="B26" s="79">
        <v>2.528</v>
      </c>
      <c r="C26" s="79">
        <v>2.828</v>
      </c>
      <c r="D26" s="79">
        <v>2.903</v>
      </c>
      <c r="E26" s="80">
        <v>2.967</v>
      </c>
    </row>
    <row r="27" spans="1:5" ht="12.75">
      <c r="A27" s="30" t="s">
        <v>18</v>
      </c>
      <c r="B27" s="79">
        <v>2.803</v>
      </c>
      <c r="C27" s="79">
        <v>2.873</v>
      </c>
      <c r="D27" s="79">
        <v>2.937</v>
      </c>
      <c r="E27" s="80">
        <v>3.031</v>
      </c>
    </row>
    <row r="28" spans="1:5" ht="12.75">
      <c r="A28" s="30" t="s">
        <v>19</v>
      </c>
      <c r="B28" s="79">
        <v>2.854</v>
      </c>
      <c r="C28" s="79">
        <v>2.95</v>
      </c>
      <c r="D28" s="79">
        <v>2.949</v>
      </c>
      <c r="E28" s="80">
        <v>3.126</v>
      </c>
    </row>
    <row r="29" spans="1:5" ht="12.75">
      <c r="A29" s="30" t="s">
        <v>20</v>
      </c>
      <c r="B29" s="79">
        <v>2.906</v>
      </c>
      <c r="C29" s="79">
        <v>2.832</v>
      </c>
      <c r="D29" s="79">
        <v>2.834</v>
      </c>
      <c r="E29" s="80">
        <v>2.839</v>
      </c>
    </row>
    <row r="30" spans="1:5" ht="12.75">
      <c r="A30" s="128" t="s">
        <v>21</v>
      </c>
      <c r="B30" s="79">
        <v>2.856</v>
      </c>
      <c r="C30" s="79">
        <v>2.946</v>
      </c>
      <c r="D30" s="79">
        <v>2.991</v>
      </c>
      <c r="E30" s="80">
        <v>3.137</v>
      </c>
    </row>
    <row r="31" spans="1:5" ht="12.75">
      <c r="A31" s="30" t="s">
        <v>22</v>
      </c>
      <c r="B31" s="79">
        <v>2.817</v>
      </c>
      <c r="C31" s="79">
        <v>2.836</v>
      </c>
      <c r="D31" s="79">
        <v>2.754</v>
      </c>
      <c r="E31" s="80">
        <v>2.907</v>
      </c>
    </row>
    <row r="32" spans="1:5" ht="12.75">
      <c r="A32" s="30" t="s">
        <v>23</v>
      </c>
      <c r="B32" s="79">
        <v>2.744</v>
      </c>
      <c r="C32" s="79">
        <v>2.774</v>
      </c>
      <c r="D32" s="79">
        <v>2.883</v>
      </c>
      <c r="E32" s="80">
        <v>2.878</v>
      </c>
    </row>
    <row r="33" ht="6" customHeight="1">
      <c r="A33" s="30"/>
    </row>
    <row r="34" spans="1:5" ht="12.75">
      <c r="A34" s="128" t="s">
        <v>53</v>
      </c>
      <c r="B34" s="79">
        <v>2.721</v>
      </c>
      <c r="C34" s="79">
        <v>2.814</v>
      </c>
      <c r="D34" s="79">
        <v>2.833</v>
      </c>
      <c r="E34" s="80">
        <v>2.943</v>
      </c>
    </row>
    <row r="35" spans="1:5" ht="12.75">
      <c r="A35" s="30"/>
      <c r="B35" s="124" t="s">
        <v>27</v>
      </c>
      <c r="C35" s="124" t="s">
        <v>27</v>
      </c>
      <c r="D35" s="124" t="s">
        <v>27</v>
      </c>
      <c r="E35" s="124" t="s">
        <v>27</v>
      </c>
    </row>
    <row r="36" spans="1:5" ht="12.75">
      <c r="A36" s="25" t="s">
        <v>110</v>
      </c>
      <c r="B36" s="31"/>
      <c r="C36" s="31"/>
      <c r="D36" s="31"/>
      <c r="E36" s="37"/>
    </row>
    <row r="37" spans="1:5" ht="6" customHeight="1">
      <c r="A37" s="30"/>
      <c r="B37" s="31"/>
      <c r="C37" s="31"/>
      <c r="D37" s="31"/>
      <c r="E37" s="37"/>
    </row>
  </sheetData>
  <sheetProtection/>
  <mergeCells count="3">
    <mergeCell ref="A1:E1"/>
    <mergeCell ref="A3:E3"/>
    <mergeCell ref="A5:E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2.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G1"/>
    </sheetView>
  </sheetViews>
  <sheetFormatPr defaultColWidth="9.140625" defaultRowHeight="12.75"/>
  <cols>
    <col min="1" max="1" width="6.00390625" style="7" customWidth="1"/>
    <col min="2" max="6" width="12.7109375" style="7" customWidth="1"/>
    <col min="7" max="7" width="13.7109375" style="7" customWidth="1"/>
    <col min="8" max="16384" width="9.140625" style="7" customWidth="1"/>
  </cols>
  <sheetData>
    <row r="1" spans="1:7" ht="12.75">
      <c r="A1" s="172" t="s">
        <v>66</v>
      </c>
      <c r="B1" s="172"/>
      <c r="C1" s="172"/>
      <c r="D1" s="172"/>
      <c r="E1" s="172"/>
      <c r="F1" s="172"/>
      <c r="G1" s="172"/>
    </row>
    <row r="2" ht="6" customHeight="1">
      <c r="B2" s="3"/>
    </row>
    <row r="3" spans="1:7" ht="12.75">
      <c r="A3" s="172" t="s">
        <v>194</v>
      </c>
      <c r="B3" s="172"/>
      <c r="C3" s="172"/>
      <c r="D3" s="172"/>
      <c r="E3" s="172"/>
      <c r="F3" s="172"/>
      <c r="G3" s="172"/>
    </row>
    <row r="4" spans="2:7" ht="6" customHeight="1">
      <c r="B4" s="4"/>
      <c r="C4" s="4"/>
      <c r="D4" s="4"/>
      <c r="E4" s="4"/>
      <c r="F4" s="4"/>
      <c r="G4" s="4"/>
    </row>
    <row r="5" spans="1:7" ht="12.75">
      <c r="A5" s="172" t="s">
        <v>85</v>
      </c>
      <c r="B5" s="172"/>
      <c r="C5" s="172"/>
      <c r="D5" s="172"/>
      <c r="E5" s="172"/>
      <c r="F5" s="172"/>
      <c r="G5" s="172"/>
    </row>
    <row r="6" ht="6" customHeight="1">
      <c r="B6" s="3"/>
    </row>
    <row r="7" spans="2:7" ht="12.75">
      <c r="B7" s="58"/>
      <c r="C7" s="59"/>
      <c r="D7" s="59"/>
      <c r="E7" s="59"/>
      <c r="F7" s="59"/>
      <c r="G7" s="59"/>
    </row>
    <row r="8" spans="3:7" ht="12.75">
      <c r="C8" s="60"/>
      <c r="D8" s="60"/>
      <c r="E8" s="60"/>
      <c r="F8" s="60"/>
      <c r="G8" s="60" t="s">
        <v>89</v>
      </c>
    </row>
    <row r="9" spans="1:7" ht="15" customHeight="1">
      <c r="A9" s="173" t="s">
        <v>39</v>
      </c>
      <c r="B9" s="173"/>
      <c r="C9" s="61" t="s">
        <v>45</v>
      </c>
      <c r="D9" s="61" t="s">
        <v>44</v>
      </c>
      <c r="E9" s="61" t="s">
        <v>47</v>
      </c>
      <c r="F9" s="61" t="s">
        <v>46</v>
      </c>
      <c r="G9" s="61" t="s">
        <v>41</v>
      </c>
    </row>
    <row r="10" spans="1:7" ht="12.75">
      <c r="A10" s="82"/>
      <c r="B10" s="62"/>
      <c r="C10" s="63"/>
      <c r="D10" s="63"/>
      <c r="E10" s="63"/>
      <c r="F10" s="63"/>
      <c r="G10" s="60"/>
    </row>
    <row r="11" spans="1:7" ht="12.75">
      <c r="A11" s="171" t="s">
        <v>4</v>
      </c>
      <c r="B11" s="171"/>
      <c r="C11" s="64">
        <v>120</v>
      </c>
      <c r="D11" s="64">
        <v>675</v>
      </c>
      <c r="E11" s="64">
        <v>622</v>
      </c>
      <c r="F11" s="64">
        <v>597</v>
      </c>
      <c r="G11" s="65">
        <v>671.3</v>
      </c>
    </row>
    <row r="12" spans="1:7" ht="12.75">
      <c r="A12" s="171" t="s">
        <v>152</v>
      </c>
      <c r="B12" s="171"/>
      <c r="C12" s="64">
        <v>0</v>
      </c>
      <c r="D12" s="64">
        <v>187</v>
      </c>
      <c r="E12" s="64">
        <v>0</v>
      </c>
      <c r="F12" s="64">
        <v>176</v>
      </c>
      <c r="G12" s="65">
        <v>181.5</v>
      </c>
    </row>
    <row r="13" spans="1:7" ht="12.75">
      <c r="A13" s="171" t="s">
        <v>5</v>
      </c>
      <c r="B13" s="171"/>
      <c r="C13" s="64">
        <v>1</v>
      </c>
      <c r="D13" s="64">
        <v>1157</v>
      </c>
      <c r="E13" s="64">
        <v>0</v>
      </c>
      <c r="F13" s="64">
        <v>1050</v>
      </c>
      <c r="G13" s="65">
        <v>1104</v>
      </c>
    </row>
    <row r="14" spans="1:7" ht="12.75">
      <c r="A14" s="171" t="s">
        <v>6</v>
      </c>
      <c r="B14" s="171"/>
      <c r="C14" s="64">
        <v>0</v>
      </c>
      <c r="D14" s="64">
        <v>853</v>
      </c>
      <c r="E14" s="64">
        <v>0</v>
      </c>
      <c r="F14" s="64">
        <v>791</v>
      </c>
      <c r="G14" s="65">
        <v>822</v>
      </c>
    </row>
    <row r="15" spans="1:7" ht="12.75">
      <c r="A15" s="171" t="s">
        <v>153</v>
      </c>
      <c r="B15" s="171"/>
      <c r="C15" s="64">
        <v>1</v>
      </c>
      <c r="D15" s="64">
        <v>1100</v>
      </c>
      <c r="E15" s="64">
        <v>1016</v>
      </c>
      <c r="F15" s="64">
        <v>965</v>
      </c>
      <c r="G15" s="65">
        <v>1027.3</v>
      </c>
    </row>
    <row r="16" spans="1:7" ht="12.75">
      <c r="A16" s="171" t="s">
        <v>7</v>
      </c>
      <c r="B16" s="171"/>
      <c r="C16" s="64">
        <v>0</v>
      </c>
      <c r="D16" s="64">
        <v>1632</v>
      </c>
      <c r="E16" s="64">
        <v>0</v>
      </c>
      <c r="F16" s="64">
        <v>1482</v>
      </c>
      <c r="G16" s="65">
        <v>1557</v>
      </c>
    </row>
    <row r="17" spans="1:7" ht="12.75">
      <c r="A17" s="171" t="s">
        <v>8</v>
      </c>
      <c r="B17" s="171"/>
      <c r="C17" s="64">
        <v>0</v>
      </c>
      <c r="D17" s="64">
        <v>1697</v>
      </c>
      <c r="E17" s="64">
        <v>0</v>
      </c>
      <c r="F17" s="64">
        <v>1601</v>
      </c>
      <c r="G17" s="65">
        <v>1649</v>
      </c>
    </row>
    <row r="18" spans="1:7" ht="12.75">
      <c r="A18" s="171" t="s">
        <v>9</v>
      </c>
      <c r="B18" s="171"/>
      <c r="C18" s="64">
        <v>0</v>
      </c>
      <c r="D18" s="64">
        <v>591</v>
      </c>
      <c r="E18" s="64">
        <v>0</v>
      </c>
      <c r="F18" s="64">
        <v>520</v>
      </c>
      <c r="G18" s="65">
        <v>555.5</v>
      </c>
    </row>
    <row r="19" spans="1:7" ht="12.75">
      <c r="A19" s="171" t="s">
        <v>10</v>
      </c>
      <c r="B19" s="171"/>
      <c r="C19" s="64">
        <v>4</v>
      </c>
      <c r="D19" s="64">
        <v>2770</v>
      </c>
      <c r="E19" s="64">
        <v>0</v>
      </c>
      <c r="F19" s="64">
        <v>2613</v>
      </c>
      <c r="G19" s="65">
        <v>2693.5</v>
      </c>
    </row>
    <row r="20" spans="1:7" ht="12.75">
      <c r="A20" s="171" t="s">
        <v>11</v>
      </c>
      <c r="B20" s="171"/>
      <c r="C20" s="64">
        <v>79</v>
      </c>
      <c r="D20" s="64">
        <v>3409</v>
      </c>
      <c r="E20" s="64">
        <v>3227</v>
      </c>
      <c r="F20" s="64">
        <v>3074</v>
      </c>
      <c r="G20" s="65">
        <v>3263</v>
      </c>
    </row>
    <row r="21" spans="1:7" ht="12.75">
      <c r="A21" s="171" t="s">
        <v>52</v>
      </c>
      <c r="B21" s="171"/>
      <c r="C21" s="64">
        <v>2</v>
      </c>
      <c r="D21" s="64">
        <v>24</v>
      </c>
      <c r="E21" s="64">
        <v>0</v>
      </c>
      <c r="F21" s="64">
        <v>23</v>
      </c>
      <c r="G21" s="65">
        <v>24.5</v>
      </c>
    </row>
    <row r="22" spans="1:7" ht="12.75">
      <c r="A22" s="171" t="s">
        <v>12</v>
      </c>
      <c r="B22" s="171"/>
      <c r="C22" s="64">
        <v>0</v>
      </c>
      <c r="D22" s="64">
        <v>576</v>
      </c>
      <c r="E22" s="64">
        <v>0</v>
      </c>
      <c r="F22" s="64">
        <v>556</v>
      </c>
      <c r="G22" s="65">
        <v>566</v>
      </c>
    </row>
    <row r="23" spans="1:7" ht="12.75">
      <c r="A23" s="171" t="s">
        <v>13</v>
      </c>
      <c r="B23" s="171"/>
      <c r="C23" s="64">
        <v>0</v>
      </c>
      <c r="D23" s="64">
        <v>2461</v>
      </c>
      <c r="E23" s="64">
        <v>0</v>
      </c>
      <c r="F23" s="64">
        <v>2233</v>
      </c>
      <c r="G23" s="65">
        <v>2347</v>
      </c>
    </row>
    <row r="24" spans="1:7" ht="12.75">
      <c r="A24" s="171" t="s">
        <v>14</v>
      </c>
      <c r="B24" s="171"/>
      <c r="C24" s="64">
        <v>0</v>
      </c>
      <c r="D24" s="64">
        <v>1687</v>
      </c>
      <c r="E24" s="64">
        <v>1610</v>
      </c>
      <c r="F24" s="64">
        <v>1547</v>
      </c>
      <c r="G24" s="65">
        <v>1614.7</v>
      </c>
    </row>
    <row r="25" spans="1:7" ht="12.75">
      <c r="A25" s="171" t="s">
        <v>15</v>
      </c>
      <c r="B25" s="171"/>
      <c r="C25" s="64">
        <v>0</v>
      </c>
      <c r="D25" s="64">
        <v>1683</v>
      </c>
      <c r="E25" s="64">
        <v>0</v>
      </c>
      <c r="F25" s="64">
        <v>1518</v>
      </c>
      <c r="G25" s="65">
        <v>1600.5</v>
      </c>
    </row>
    <row r="26" spans="1:7" ht="12.75">
      <c r="A26" s="171" t="s">
        <v>16</v>
      </c>
      <c r="B26" s="171"/>
      <c r="C26" s="64">
        <v>4</v>
      </c>
      <c r="D26" s="64">
        <v>1313</v>
      </c>
      <c r="E26" s="64">
        <v>1208</v>
      </c>
      <c r="F26" s="64">
        <v>1165</v>
      </c>
      <c r="G26" s="65">
        <v>1230</v>
      </c>
    </row>
    <row r="27" spans="1:7" ht="12.75">
      <c r="A27" s="171" t="s">
        <v>17</v>
      </c>
      <c r="B27" s="171"/>
      <c r="C27" s="64">
        <v>821</v>
      </c>
      <c r="D27" s="64">
        <v>3747</v>
      </c>
      <c r="E27" s="64">
        <v>0</v>
      </c>
      <c r="F27" s="64">
        <v>3484</v>
      </c>
      <c r="G27" s="65">
        <v>4026</v>
      </c>
    </row>
    <row r="28" spans="1:7" ht="12.75">
      <c r="A28" s="171" t="s">
        <v>18</v>
      </c>
      <c r="B28" s="171"/>
      <c r="C28" s="64">
        <v>391</v>
      </c>
      <c r="D28" s="64">
        <v>1561</v>
      </c>
      <c r="E28" s="64">
        <v>0</v>
      </c>
      <c r="F28" s="64">
        <v>1411</v>
      </c>
      <c r="G28" s="65">
        <v>1681.5</v>
      </c>
    </row>
    <row r="29" spans="1:7" ht="12.75">
      <c r="A29" s="171" t="s">
        <v>19</v>
      </c>
      <c r="B29" s="171"/>
      <c r="C29" s="64">
        <v>0</v>
      </c>
      <c r="D29" s="64">
        <v>1950</v>
      </c>
      <c r="E29" s="64">
        <v>0</v>
      </c>
      <c r="F29" s="64">
        <v>1745</v>
      </c>
      <c r="G29" s="65">
        <v>1847.5</v>
      </c>
    </row>
    <row r="30" spans="1:7" ht="12.75">
      <c r="A30" s="171" t="s">
        <v>20</v>
      </c>
      <c r="B30" s="171"/>
      <c r="C30" s="64">
        <v>0</v>
      </c>
      <c r="D30" s="64">
        <v>635</v>
      </c>
      <c r="E30" s="64">
        <v>620</v>
      </c>
      <c r="F30" s="64">
        <v>599</v>
      </c>
      <c r="G30" s="65">
        <v>618</v>
      </c>
    </row>
    <row r="31" spans="1:7" ht="12.75">
      <c r="A31" s="171" t="s">
        <v>21</v>
      </c>
      <c r="B31" s="171"/>
      <c r="C31" s="64">
        <v>0</v>
      </c>
      <c r="D31" s="64">
        <v>1204</v>
      </c>
      <c r="E31" s="64">
        <v>0</v>
      </c>
      <c r="F31" s="64">
        <v>1109</v>
      </c>
      <c r="G31" s="65">
        <v>1156.5</v>
      </c>
    </row>
    <row r="32" spans="1:7" ht="12.75">
      <c r="A32" s="171" t="s">
        <v>22</v>
      </c>
      <c r="B32" s="171"/>
      <c r="C32" s="64">
        <v>0</v>
      </c>
      <c r="D32" s="64">
        <v>561</v>
      </c>
      <c r="E32" s="64">
        <v>0</v>
      </c>
      <c r="F32" s="64">
        <v>506</v>
      </c>
      <c r="G32" s="65">
        <v>533.5</v>
      </c>
    </row>
    <row r="33" spans="1:7" ht="12.75">
      <c r="A33" s="171" t="s">
        <v>23</v>
      </c>
      <c r="B33" s="171"/>
      <c r="C33" s="64">
        <v>0</v>
      </c>
      <c r="D33" s="64">
        <v>588</v>
      </c>
      <c r="E33" s="64">
        <v>0</v>
      </c>
      <c r="F33" s="64">
        <v>534</v>
      </c>
      <c r="G33" s="65">
        <v>561</v>
      </c>
    </row>
    <row r="34" spans="1:7" ht="6" customHeight="1">
      <c r="A34" s="82"/>
      <c r="B34" s="62"/>
      <c r="C34" s="66"/>
      <c r="D34" s="66"/>
      <c r="E34" s="66"/>
      <c r="F34" s="66"/>
      <c r="G34" s="67"/>
    </row>
    <row r="35" spans="1:7" ht="12.75">
      <c r="A35" s="165" t="s">
        <v>53</v>
      </c>
      <c r="B35" s="165"/>
      <c r="C35" s="66">
        <f>SUM(C11:C33)</f>
        <v>1423</v>
      </c>
      <c r="D35" s="66">
        <f>SUM(D11:D33)</f>
        <v>32061</v>
      </c>
      <c r="E35" s="66">
        <f>SUM(E11:E33)</f>
        <v>8303</v>
      </c>
      <c r="F35" s="66">
        <f>SUM(F11:F33)</f>
        <v>29299</v>
      </c>
      <c r="G35" s="67">
        <f>SUM(G11:G33)</f>
        <v>31330.8</v>
      </c>
    </row>
    <row r="36" spans="2:7" ht="12.75">
      <c r="B36" s="62"/>
      <c r="C36" s="68"/>
      <c r="D36" s="68"/>
      <c r="E36" s="68"/>
      <c r="F36" s="68"/>
      <c r="G36" s="69"/>
    </row>
    <row r="37" spans="1:7" ht="12.75">
      <c r="A37" s="7" t="s">
        <v>132</v>
      </c>
      <c r="B37" s="169" t="s">
        <v>131</v>
      </c>
      <c r="C37" s="169"/>
      <c r="D37" s="169"/>
      <c r="E37" s="169"/>
      <c r="F37" s="169"/>
      <c r="G37" s="169"/>
    </row>
    <row r="38" spans="2:7" ht="12.75">
      <c r="B38" s="169" t="s">
        <v>136</v>
      </c>
      <c r="C38" s="169"/>
      <c r="D38" s="169"/>
      <c r="E38" s="169"/>
      <c r="F38" s="169"/>
      <c r="G38" s="169"/>
    </row>
    <row r="39" spans="2:7" ht="12.75">
      <c r="B39" s="170" t="s">
        <v>181</v>
      </c>
      <c r="C39" s="169"/>
      <c r="D39" s="169"/>
      <c r="E39" s="169"/>
      <c r="F39" s="169"/>
      <c r="G39" s="169"/>
    </row>
    <row r="40" spans="2:7" ht="12.75">
      <c r="B40" s="169" t="s">
        <v>137</v>
      </c>
      <c r="C40" s="169"/>
      <c r="D40" s="169"/>
      <c r="E40" s="169"/>
      <c r="F40" s="169"/>
      <c r="G40" s="169"/>
    </row>
    <row r="41" spans="2:7" ht="6" customHeight="1">
      <c r="B41" s="70"/>
      <c r="C41" s="59"/>
      <c r="D41" s="59"/>
      <c r="E41" s="59"/>
      <c r="F41" s="59"/>
      <c r="G41" s="59"/>
    </row>
  </sheetData>
  <sheetProtection/>
  <mergeCells count="32">
    <mergeCell ref="A13:B13"/>
    <mergeCell ref="A12:B12"/>
    <mergeCell ref="A1:G1"/>
    <mergeCell ref="A11:B11"/>
    <mergeCell ref="A9:B9"/>
    <mergeCell ref="A5:G5"/>
    <mergeCell ref="A3:G3"/>
    <mergeCell ref="A23:B23"/>
    <mergeCell ref="A22:B22"/>
    <mergeCell ref="A21:B21"/>
    <mergeCell ref="A20:B20"/>
    <mergeCell ref="A14:B14"/>
    <mergeCell ref="A19:B19"/>
    <mergeCell ref="A18:B18"/>
    <mergeCell ref="A15:B15"/>
    <mergeCell ref="A17:B17"/>
    <mergeCell ref="A16:B16"/>
    <mergeCell ref="A25:B25"/>
    <mergeCell ref="A24:B24"/>
    <mergeCell ref="A30:B30"/>
    <mergeCell ref="A29:B29"/>
    <mergeCell ref="A28:B28"/>
    <mergeCell ref="A33:B33"/>
    <mergeCell ref="A32:B32"/>
    <mergeCell ref="A31:B31"/>
    <mergeCell ref="A27:B27"/>
    <mergeCell ref="A26:B26"/>
    <mergeCell ref="B37:G37"/>
    <mergeCell ref="B38:G38"/>
    <mergeCell ref="B39:G39"/>
    <mergeCell ref="B40:G40"/>
    <mergeCell ref="A35:B3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3.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G1"/>
    </sheetView>
  </sheetViews>
  <sheetFormatPr defaultColWidth="9.140625" defaultRowHeight="12.75"/>
  <cols>
    <col min="1" max="1" width="6.57421875" style="7" customWidth="1"/>
    <col min="2" max="6" width="12.7109375" style="7" customWidth="1"/>
    <col min="7" max="7" width="13.7109375" style="7" customWidth="1"/>
    <col min="8" max="16384" width="9.140625" style="7" customWidth="1"/>
  </cols>
  <sheetData>
    <row r="1" spans="1:7" ht="12.75">
      <c r="A1" s="174" t="s">
        <v>67</v>
      </c>
      <c r="B1" s="174"/>
      <c r="C1" s="174"/>
      <c r="D1" s="174"/>
      <c r="E1" s="174"/>
      <c r="F1" s="174"/>
      <c r="G1" s="174"/>
    </row>
    <row r="2" spans="2:7" ht="6" customHeight="1">
      <c r="B2" s="71"/>
      <c r="C2" s="71"/>
      <c r="D2" s="71"/>
      <c r="E2" s="71"/>
      <c r="F2" s="71"/>
      <c r="G2" s="71"/>
    </row>
    <row r="3" spans="1:7" ht="12.75">
      <c r="A3" s="174" t="s">
        <v>194</v>
      </c>
      <c r="B3" s="174"/>
      <c r="C3" s="174"/>
      <c r="D3" s="174"/>
      <c r="E3" s="174"/>
      <c r="F3" s="174"/>
      <c r="G3" s="174"/>
    </row>
    <row r="4" spans="2:7" ht="6" customHeight="1">
      <c r="B4" s="71"/>
      <c r="C4" s="71"/>
      <c r="D4" s="71"/>
      <c r="E4" s="71"/>
      <c r="F4" s="71"/>
      <c r="G4" s="71"/>
    </row>
    <row r="5" spans="1:7" ht="12.75">
      <c r="A5" s="174" t="s">
        <v>84</v>
      </c>
      <c r="B5" s="174"/>
      <c r="C5" s="174"/>
      <c r="D5" s="174"/>
      <c r="E5" s="174"/>
      <c r="F5" s="174"/>
      <c r="G5" s="174"/>
    </row>
    <row r="6" spans="2:7" ht="6" customHeight="1">
      <c r="B6" s="71"/>
      <c r="C6" s="71"/>
      <c r="D6" s="71"/>
      <c r="E6" s="71"/>
      <c r="F6" s="71"/>
      <c r="G6" s="71"/>
    </row>
    <row r="7" spans="2:7" ht="12.75">
      <c r="B7" s="58"/>
      <c r="C7" s="59"/>
      <c r="D7" s="59"/>
      <c r="E7" s="59"/>
      <c r="F7" s="59"/>
      <c r="G7" s="59"/>
    </row>
    <row r="8" spans="3:7" ht="12.75">
      <c r="C8" s="60"/>
      <c r="D8" s="60"/>
      <c r="E8" s="60"/>
      <c r="F8" s="60"/>
      <c r="G8" s="60" t="s">
        <v>89</v>
      </c>
    </row>
    <row r="9" spans="1:7" ht="15" customHeight="1">
      <c r="A9" s="173" t="s">
        <v>39</v>
      </c>
      <c r="B9" s="173"/>
      <c r="C9" s="61" t="s">
        <v>45</v>
      </c>
      <c r="D9" s="61" t="s">
        <v>44</v>
      </c>
      <c r="E9" s="61" t="s">
        <v>47</v>
      </c>
      <c r="F9" s="61" t="s">
        <v>46</v>
      </c>
      <c r="G9" s="61" t="s">
        <v>41</v>
      </c>
    </row>
    <row r="10" spans="1:7" ht="12.75">
      <c r="A10" s="82"/>
      <c r="B10" s="62"/>
      <c r="C10" s="63"/>
      <c r="D10" s="63"/>
      <c r="E10" s="63"/>
      <c r="F10" s="63"/>
      <c r="G10" s="60"/>
    </row>
    <row r="11" spans="1:7" ht="12.75">
      <c r="A11" s="171" t="s">
        <v>4</v>
      </c>
      <c r="B11" s="171"/>
      <c r="C11" s="67">
        <v>67.73333</v>
      </c>
      <c r="D11" s="67">
        <v>667.5333</v>
      </c>
      <c r="E11" s="67">
        <v>596.5333</v>
      </c>
      <c r="F11" s="67">
        <v>569.2667</v>
      </c>
      <c r="G11" s="65">
        <v>633.6889</v>
      </c>
    </row>
    <row r="12" spans="1:7" ht="12.75">
      <c r="A12" s="171" t="s">
        <v>152</v>
      </c>
      <c r="B12" s="171"/>
      <c r="C12" s="67">
        <v>0</v>
      </c>
      <c r="D12" s="67">
        <v>174.9667</v>
      </c>
      <c r="E12" s="67">
        <v>0</v>
      </c>
      <c r="F12" s="67">
        <v>164.4</v>
      </c>
      <c r="G12" s="65">
        <v>169.6833</v>
      </c>
    </row>
    <row r="13" spans="1:7" ht="12.75">
      <c r="A13" s="171" t="s">
        <v>5</v>
      </c>
      <c r="B13" s="171"/>
      <c r="C13" s="67">
        <v>1</v>
      </c>
      <c r="D13" s="67">
        <v>1070.833</v>
      </c>
      <c r="E13" s="67">
        <v>0</v>
      </c>
      <c r="F13" s="67">
        <v>982.1333</v>
      </c>
      <c r="G13" s="65">
        <v>1026.983</v>
      </c>
    </row>
    <row r="14" spans="1:7" ht="12.75">
      <c r="A14" s="171" t="s">
        <v>6</v>
      </c>
      <c r="B14" s="171"/>
      <c r="C14" s="67">
        <v>0</v>
      </c>
      <c r="D14" s="67">
        <v>744.6667</v>
      </c>
      <c r="E14" s="67">
        <v>0</v>
      </c>
      <c r="F14" s="67">
        <v>696.9333</v>
      </c>
      <c r="G14" s="65">
        <v>720.8</v>
      </c>
    </row>
    <row r="15" spans="1:7" ht="12.75">
      <c r="A15" s="171" t="s">
        <v>153</v>
      </c>
      <c r="B15" s="171"/>
      <c r="C15" s="67">
        <v>1.066667</v>
      </c>
      <c r="D15" s="67">
        <v>1009.467</v>
      </c>
      <c r="E15" s="67">
        <v>934.8667</v>
      </c>
      <c r="F15" s="67">
        <v>889.7333</v>
      </c>
      <c r="G15" s="65">
        <v>945.0444</v>
      </c>
    </row>
    <row r="16" spans="1:7" ht="12.75">
      <c r="A16" s="171" t="s">
        <v>7</v>
      </c>
      <c r="B16" s="171"/>
      <c r="C16" s="67">
        <v>0</v>
      </c>
      <c r="D16" s="67">
        <v>1425.6</v>
      </c>
      <c r="E16" s="67">
        <v>0</v>
      </c>
      <c r="F16" s="67">
        <v>1313.467</v>
      </c>
      <c r="G16" s="65">
        <v>1369.533</v>
      </c>
    </row>
    <row r="17" spans="1:7" ht="12.75">
      <c r="A17" s="171" t="s">
        <v>8</v>
      </c>
      <c r="B17" s="171"/>
      <c r="C17" s="67">
        <v>0</v>
      </c>
      <c r="D17" s="67">
        <v>1412.4</v>
      </c>
      <c r="E17" s="67">
        <v>0</v>
      </c>
      <c r="F17" s="67">
        <v>1322.133</v>
      </c>
      <c r="G17" s="65">
        <v>1367.267</v>
      </c>
    </row>
    <row r="18" spans="1:7" ht="12.75">
      <c r="A18" s="171" t="s">
        <v>9</v>
      </c>
      <c r="B18" s="171"/>
      <c r="C18" s="67">
        <v>0</v>
      </c>
      <c r="D18" s="67">
        <v>553.4</v>
      </c>
      <c r="E18" s="67">
        <v>0</v>
      </c>
      <c r="F18" s="67">
        <v>496.5667</v>
      </c>
      <c r="G18" s="65">
        <v>524.9833</v>
      </c>
    </row>
    <row r="19" spans="1:7" ht="12.75">
      <c r="A19" s="171" t="s">
        <v>10</v>
      </c>
      <c r="B19" s="171"/>
      <c r="C19" s="67">
        <v>3.2</v>
      </c>
      <c r="D19" s="67">
        <v>2380.733</v>
      </c>
      <c r="E19" s="67">
        <v>0</v>
      </c>
      <c r="F19" s="67">
        <v>2249.867</v>
      </c>
      <c r="G19" s="65">
        <v>2316.9</v>
      </c>
    </row>
    <row r="20" spans="1:7" ht="12.75">
      <c r="A20" s="171" t="s">
        <v>11</v>
      </c>
      <c r="B20" s="171"/>
      <c r="C20" s="67">
        <v>32.93333</v>
      </c>
      <c r="D20" s="67">
        <v>2944.333</v>
      </c>
      <c r="E20" s="67">
        <v>2847.067</v>
      </c>
      <c r="F20" s="67">
        <v>2744.733</v>
      </c>
      <c r="G20" s="65">
        <v>2856.356</v>
      </c>
    </row>
    <row r="21" spans="1:7" ht="12.75">
      <c r="A21" s="171" t="s">
        <v>52</v>
      </c>
      <c r="B21" s="171"/>
      <c r="C21" s="67">
        <v>0.866667</v>
      </c>
      <c r="D21" s="67">
        <v>26.1</v>
      </c>
      <c r="E21" s="67">
        <v>0</v>
      </c>
      <c r="F21" s="67">
        <v>26.26667</v>
      </c>
      <c r="G21" s="65">
        <v>26.61667</v>
      </c>
    </row>
    <row r="22" spans="1:7" ht="12.75">
      <c r="A22" s="171" t="s">
        <v>12</v>
      </c>
      <c r="B22" s="171"/>
      <c r="C22" s="67">
        <v>0</v>
      </c>
      <c r="D22" s="67">
        <v>561.5333</v>
      </c>
      <c r="E22" s="67">
        <v>0</v>
      </c>
      <c r="F22" s="67">
        <v>537.8667</v>
      </c>
      <c r="G22" s="65">
        <v>549.7</v>
      </c>
    </row>
    <row r="23" spans="1:7" ht="12.75">
      <c r="A23" s="171" t="s">
        <v>13</v>
      </c>
      <c r="B23" s="171"/>
      <c r="C23" s="67">
        <v>0</v>
      </c>
      <c r="D23" s="67">
        <v>2159.2</v>
      </c>
      <c r="E23" s="67">
        <v>0</v>
      </c>
      <c r="F23" s="67">
        <v>1916.467</v>
      </c>
      <c r="G23" s="65">
        <v>2037.833</v>
      </c>
    </row>
    <row r="24" spans="1:7" ht="12.75">
      <c r="A24" s="171" t="s">
        <v>14</v>
      </c>
      <c r="B24" s="171"/>
      <c r="C24" s="67">
        <v>0</v>
      </c>
      <c r="D24" s="67">
        <v>1510.067</v>
      </c>
      <c r="E24" s="67">
        <v>1464.133</v>
      </c>
      <c r="F24" s="67">
        <v>1416.2</v>
      </c>
      <c r="G24" s="65">
        <v>1463.467</v>
      </c>
    </row>
    <row r="25" spans="1:7" ht="12.75">
      <c r="A25" s="171" t="s">
        <v>15</v>
      </c>
      <c r="B25" s="171"/>
      <c r="C25" s="67">
        <v>0</v>
      </c>
      <c r="D25" s="67">
        <v>1443.6</v>
      </c>
      <c r="E25" s="67">
        <v>0</v>
      </c>
      <c r="F25" s="67">
        <v>1292.467</v>
      </c>
      <c r="G25" s="65">
        <v>1368.033</v>
      </c>
    </row>
    <row r="26" spans="1:7" ht="12.75">
      <c r="A26" s="171" t="s">
        <v>16</v>
      </c>
      <c r="B26" s="171"/>
      <c r="C26" s="67">
        <v>4.733333</v>
      </c>
      <c r="D26" s="67">
        <v>1162.067</v>
      </c>
      <c r="E26" s="67">
        <v>1085.6</v>
      </c>
      <c r="F26" s="67">
        <v>1042.467</v>
      </c>
      <c r="G26" s="65">
        <v>1098.289</v>
      </c>
    </row>
    <row r="27" spans="1:7" ht="12.75">
      <c r="A27" s="171" t="s">
        <v>17</v>
      </c>
      <c r="B27" s="171"/>
      <c r="C27" s="67">
        <v>328</v>
      </c>
      <c r="D27" s="67">
        <v>3372.9</v>
      </c>
      <c r="E27" s="67">
        <v>0</v>
      </c>
      <c r="F27" s="67">
        <v>3122.633</v>
      </c>
      <c r="G27" s="65">
        <v>3411.767</v>
      </c>
    </row>
    <row r="28" spans="1:7" ht="12.75">
      <c r="A28" s="171" t="s">
        <v>18</v>
      </c>
      <c r="B28" s="171"/>
      <c r="C28" s="67">
        <v>158.0667</v>
      </c>
      <c r="D28" s="67">
        <v>1365.6</v>
      </c>
      <c r="E28" s="67">
        <v>0</v>
      </c>
      <c r="F28" s="67">
        <v>1247.713</v>
      </c>
      <c r="G28" s="65">
        <v>1385.69</v>
      </c>
    </row>
    <row r="29" spans="1:7" ht="12.75">
      <c r="A29" s="171" t="s">
        <v>19</v>
      </c>
      <c r="B29" s="171"/>
      <c r="C29" s="67">
        <v>0</v>
      </c>
      <c r="D29" s="67">
        <v>1662.433</v>
      </c>
      <c r="E29" s="67">
        <v>0</v>
      </c>
      <c r="F29" s="67">
        <v>1513.233</v>
      </c>
      <c r="G29" s="65">
        <v>1587.833</v>
      </c>
    </row>
    <row r="30" spans="1:7" ht="12.75">
      <c r="A30" s="171" t="s">
        <v>20</v>
      </c>
      <c r="B30" s="171"/>
      <c r="C30" s="67">
        <v>0</v>
      </c>
      <c r="D30" s="67">
        <v>607.2</v>
      </c>
      <c r="E30" s="67">
        <v>592.5333</v>
      </c>
      <c r="F30" s="67">
        <v>565.3333</v>
      </c>
      <c r="G30" s="65">
        <v>588.3556</v>
      </c>
    </row>
    <row r="31" spans="1:7" ht="12.75">
      <c r="A31" s="171" t="s">
        <v>21</v>
      </c>
      <c r="B31" s="171"/>
      <c r="C31" s="67">
        <v>0</v>
      </c>
      <c r="D31" s="67">
        <v>1027.933</v>
      </c>
      <c r="E31" s="67">
        <v>0</v>
      </c>
      <c r="F31" s="67">
        <v>947.5333</v>
      </c>
      <c r="G31" s="65">
        <v>987.7333</v>
      </c>
    </row>
    <row r="32" spans="1:7" ht="12.75">
      <c r="A32" s="171" t="s">
        <v>22</v>
      </c>
      <c r="B32" s="171"/>
      <c r="C32" s="67">
        <v>0</v>
      </c>
      <c r="D32" s="67">
        <v>518.6</v>
      </c>
      <c r="E32" s="67">
        <v>0</v>
      </c>
      <c r="F32" s="67">
        <v>479.4667</v>
      </c>
      <c r="G32" s="65">
        <v>499.0333</v>
      </c>
    </row>
    <row r="33" spans="1:7" ht="12.75">
      <c r="A33" s="171" t="s">
        <v>23</v>
      </c>
      <c r="B33" s="171"/>
      <c r="C33" s="67">
        <v>0</v>
      </c>
      <c r="D33" s="67">
        <v>510.0667</v>
      </c>
      <c r="E33" s="67">
        <v>0</v>
      </c>
      <c r="F33" s="67">
        <v>468.5333</v>
      </c>
      <c r="G33" s="65">
        <v>489.3</v>
      </c>
    </row>
    <row r="34" spans="1:7" ht="6" customHeight="1">
      <c r="A34" s="82"/>
      <c r="B34" s="62"/>
      <c r="C34" s="67"/>
      <c r="D34" s="67"/>
      <c r="E34" s="67"/>
      <c r="F34" s="67"/>
      <c r="G34" s="67"/>
    </row>
    <row r="35" spans="1:7" ht="12.75">
      <c r="A35" s="165" t="s">
        <v>53</v>
      </c>
      <c r="B35" s="165"/>
      <c r="C35" s="67">
        <f>SUM(C11:C33)</f>
        <v>597.600027</v>
      </c>
      <c r="D35" s="67">
        <f>SUM(D11:D33)</f>
        <v>28311.2327</v>
      </c>
      <c r="E35" s="67">
        <f>SUM(E11:E33)</f>
        <v>7520.733300000001</v>
      </c>
      <c r="F35" s="67">
        <f>SUM(F11:F33)</f>
        <v>26005.413269999997</v>
      </c>
      <c r="G35" s="67">
        <f>SUM(G11:G33)</f>
        <v>27424.889769999994</v>
      </c>
    </row>
    <row r="36" spans="2:7" ht="12.75">
      <c r="B36" s="62"/>
      <c r="C36" s="72"/>
      <c r="D36" s="72"/>
      <c r="E36" s="72"/>
      <c r="F36" s="72"/>
      <c r="G36" s="72"/>
    </row>
    <row r="37" spans="1:7" ht="12.75">
      <c r="A37" s="81" t="s">
        <v>135</v>
      </c>
      <c r="B37" s="84" t="s">
        <v>131</v>
      </c>
      <c r="C37" s="59"/>
      <c r="D37" s="59"/>
      <c r="E37" s="59"/>
      <c r="F37" s="59"/>
      <c r="G37" s="59"/>
    </row>
    <row r="38" spans="2:7" ht="12.75">
      <c r="B38" s="84" t="s">
        <v>138</v>
      </c>
      <c r="C38" s="59"/>
      <c r="D38" s="59"/>
      <c r="E38" s="59"/>
      <c r="F38" s="59"/>
      <c r="G38" s="59"/>
    </row>
    <row r="39" spans="2:7" ht="12.75">
      <c r="B39" s="84" t="s">
        <v>137</v>
      </c>
      <c r="C39" s="59"/>
      <c r="D39" s="59"/>
      <c r="E39" s="59"/>
      <c r="F39" s="59"/>
      <c r="G39" s="59"/>
    </row>
  </sheetData>
  <sheetProtection/>
  <mergeCells count="28">
    <mergeCell ref="A31:B31"/>
    <mergeCell ref="A32:B32"/>
    <mergeCell ref="A33:B33"/>
    <mergeCell ref="A35:B35"/>
    <mergeCell ref="A27:B27"/>
    <mergeCell ref="A28:B28"/>
    <mergeCell ref="A29:B29"/>
    <mergeCell ref="A30:B30"/>
    <mergeCell ref="A23:B23"/>
    <mergeCell ref="A24:B24"/>
    <mergeCell ref="A25:B25"/>
    <mergeCell ref="A26:B26"/>
    <mergeCell ref="A19:B19"/>
    <mergeCell ref="A20:B20"/>
    <mergeCell ref="A21:B21"/>
    <mergeCell ref="A22:B22"/>
    <mergeCell ref="A17:B17"/>
    <mergeCell ref="A15:B15"/>
    <mergeCell ref="A18:B18"/>
    <mergeCell ref="A11:B11"/>
    <mergeCell ref="A12:B12"/>
    <mergeCell ref="A13:B13"/>
    <mergeCell ref="A14:B14"/>
    <mergeCell ref="A9:B9"/>
    <mergeCell ref="A5:G5"/>
    <mergeCell ref="A3:G3"/>
    <mergeCell ref="A1:G1"/>
    <mergeCell ref="A16:B16"/>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4.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G1"/>
    </sheetView>
  </sheetViews>
  <sheetFormatPr defaultColWidth="10.7109375" defaultRowHeight="12.75"/>
  <cols>
    <col min="1" max="1" width="6.57421875" style="25" customWidth="1"/>
    <col min="2" max="2" width="12.7109375" style="25" customWidth="1"/>
    <col min="3" max="5" width="12.7109375" style="26" customWidth="1"/>
    <col min="6" max="7" width="12.7109375" style="25" customWidth="1"/>
    <col min="8" max="47" width="10.7109375" style="25" customWidth="1"/>
    <col min="48" max="48" width="6.57421875" style="25" customWidth="1"/>
    <col min="49" max="49" width="6.00390625" style="25" customWidth="1"/>
    <col min="50" max="16384" width="10.7109375" style="25" customWidth="1"/>
  </cols>
  <sheetData>
    <row r="1" spans="1:7" ht="12.75">
      <c r="A1" s="163" t="s">
        <v>68</v>
      </c>
      <c r="B1" s="163"/>
      <c r="C1" s="163"/>
      <c r="D1" s="163"/>
      <c r="E1" s="163"/>
      <c r="F1" s="163"/>
      <c r="G1" s="163"/>
    </row>
    <row r="2" ht="6" customHeight="1">
      <c r="B2" s="2"/>
    </row>
    <row r="3" spans="1:7" ht="12.75">
      <c r="A3" s="163" t="s">
        <v>196</v>
      </c>
      <c r="B3" s="163"/>
      <c r="C3" s="163"/>
      <c r="D3" s="163"/>
      <c r="E3" s="163"/>
      <c r="F3" s="163"/>
      <c r="G3" s="163"/>
    </row>
    <row r="4" spans="2:7" ht="6" customHeight="1">
      <c r="B4" s="6"/>
      <c r="C4" s="6"/>
      <c r="D4" s="6"/>
      <c r="E4" s="6"/>
      <c r="F4" s="6"/>
      <c r="G4" s="6"/>
    </row>
    <row r="5" spans="1:7" ht="12.75">
      <c r="A5" s="163" t="s">
        <v>85</v>
      </c>
      <c r="B5" s="163"/>
      <c r="C5" s="163"/>
      <c r="D5" s="163"/>
      <c r="E5" s="163"/>
      <c r="F5" s="163"/>
      <c r="G5" s="163"/>
    </row>
    <row r="6" ht="6" customHeight="1">
      <c r="B6" s="2"/>
    </row>
    <row r="8" spans="2:7" s="46" customFormat="1" ht="15" customHeight="1">
      <c r="B8" s="73"/>
      <c r="C8" s="175" t="s">
        <v>40</v>
      </c>
      <c r="D8" s="175"/>
      <c r="E8" s="175"/>
      <c r="F8" s="175"/>
      <c r="G8" s="74"/>
    </row>
    <row r="9" spans="1:7" s="46" customFormat="1" ht="15.75" customHeight="1">
      <c r="A9" s="173" t="s">
        <v>39</v>
      </c>
      <c r="B9" s="173"/>
      <c r="C9" s="39" t="s">
        <v>45</v>
      </c>
      <c r="D9" s="39" t="s">
        <v>44</v>
      </c>
      <c r="E9" s="39" t="s">
        <v>47</v>
      </c>
      <c r="F9" s="39" t="s">
        <v>46</v>
      </c>
      <c r="G9" s="39" t="s">
        <v>41</v>
      </c>
    </row>
    <row r="10" spans="1:7" ht="12.75">
      <c r="A10" s="176"/>
      <c r="B10" s="176"/>
      <c r="C10" s="75"/>
      <c r="D10" s="75"/>
      <c r="E10" s="75"/>
      <c r="F10" s="75"/>
      <c r="G10" s="75"/>
    </row>
    <row r="11" spans="1:7" ht="12.75">
      <c r="A11" s="171" t="s">
        <v>4</v>
      </c>
      <c r="B11" s="171"/>
      <c r="C11" s="19">
        <v>0</v>
      </c>
      <c r="D11" s="19">
        <v>108</v>
      </c>
      <c r="E11" s="19">
        <v>1</v>
      </c>
      <c r="F11" s="19">
        <v>0</v>
      </c>
      <c r="G11" s="19">
        <v>109</v>
      </c>
    </row>
    <row r="12" spans="1:7" ht="12.75">
      <c r="A12" s="171" t="s">
        <v>152</v>
      </c>
      <c r="B12" s="171"/>
      <c r="C12" s="19">
        <v>0</v>
      </c>
      <c r="D12" s="19">
        <v>56</v>
      </c>
      <c r="E12" s="19">
        <v>0</v>
      </c>
      <c r="F12" s="19">
        <v>0</v>
      </c>
      <c r="G12" s="19">
        <v>56</v>
      </c>
    </row>
    <row r="13" spans="1:7" ht="12.75">
      <c r="A13" s="171" t="s">
        <v>5</v>
      </c>
      <c r="B13" s="171"/>
      <c r="C13" s="19">
        <v>0</v>
      </c>
      <c r="D13" s="19">
        <v>217</v>
      </c>
      <c r="E13" s="19">
        <v>0</v>
      </c>
      <c r="F13" s="19">
        <v>0</v>
      </c>
      <c r="G13" s="19">
        <v>217</v>
      </c>
    </row>
    <row r="14" spans="1:7" ht="12.75">
      <c r="A14" s="171" t="s">
        <v>6</v>
      </c>
      <c r="B14" s="171"/>
      <c r="C14" s="19">
        <v>0</v>
      </c>
      <c r="D14" s="19">
        <v>285</v>
      </c>
      <c r="E14" s="19">
        <v>0</v>
      </c>
      <c r="F14" s="19">
        <v>0</v>
      </c>
      <c r="G14" s="19">
        <v>285</v>
      </c>
    </row>
    <row r="15" spans="1:7" ht="12.75">
      <c r="A15" s="171" t="s">
        <v>153</v>
      </c>
      <c r="B15" s="171"/>
      <c r="C15" s="19">
        <v>0</v>
      </c>
      <c r="D15" s="19">
        <v>158</v>
      </c>
      <c r="E15" s="19">
        <v>0</v>
      </c>
      <c r="F15" s="19">
        <v>0</v>
      </c>
      <c r="G15" s="19">
        <v>158</v>
      </c>
    </row>
    <row r="16" spans="1:7" ht="12.75">
      <c r="A16" s="171" t="s">
        <v>7</v>
      </c>
      <c r="B16" s="171"/>
      <c r="C16" s="19">
        <v>0</v>
      </c>
      <c r="D16" s="19">
        <v>387</v>
      </c>
      <c r="E16" s="19">
        <v>0</v>
      </c>
      <c r="F16" s="19">
        <v>0</v>
      </c>
      <c r="G16" s="19">
        <v>387</v>
      </c>
    </row>
    <row r="17" spans="1:7" ht="12.75">
      <c r="A17" s="171" t="s">
        <v>8</v>
      </c>
      <c r="B17" s="171"/>
      <c r="C17" s="19">
        <v>0</v>
      </c>
      <c r="D17" s="19">
        <v>206</v>
      </c>
      <c r="E17" s="19">
        <v>0</v>
      </c>
      <c r="F17" s="19">
        <v>0</v>
      </c>
      <c r="G17" s="19">
        <v>206</v>
      </c>
    </row>
    <row r="18" spans="1:7" ht="12.75">
      <c r="A18" s="171" t="s">
        <v>9</v>
      </c>
      <c r="B18" s="171"/>
      <c r="C18" s="19">
        <v>0</v>
      </c>
      <c r="D18" s="19">
        <v>133</v>
      </c>
      <c r="E18" s="19">
        <v>0</v>
      </c>
      <c r="F18" s="19">
        <v>0</v>
      </c>
      <c r="G18" s="19">
        <v>133</v>
      </c>
    </row>
    <row r="19" spans="1:7" ht="12.75">
      <c r="A19" s="171" t="s">
        <v>10</v>
      </c>
      <c r="B19" s="171"/>
      <c r="C19" s="19">
        <v>0</v>
      </c>
      <c r="D19" s="19">
        <v>519</v>
      </c>
      <c r="E19" s="19">
        <v>0</v>
      </c>
      <c r="F19" s="19">
        <v>0</v>
      </c>
      <c r="G19" s="19">
        <v>519</v>
      </c>
    </row>
    <row r="20" spans="1:7" ht="12.75">
      <c r="A20" s="171" t="s">
        <v>11</v>
      </c>
      <c r="B20" s="171"/>
      <c r="C20" s="19">
        <v>0</v>
      </c>
      <c r="D20" s="19">
        <v>648</v>
      </c>
      <c r="E20" s="19">
        <v>0</v>
      </c>
      <c r="F20" s="19">
        <v>0</v>
      </c>
      <c r="G20" s="19">
        <v>648</v>
      </c>
    </row>
    <row r="21" spans="1:7" ht="12.75">
      <c r="A21" s="171" t="s">
        <v>52</v>
      </c>
      <c r="B21" s="171"/>
      <c r="C21" s="19">
        <v>0</v>
      </c>
      <c r="D21" s="19">
        <v>13</v>
      </c>
      <c r="E21" s="19">
        <v>0</v>
      </c>
      <c r="F21" s="19">
        <v>0</v>
      </c>
      <c r="G21" s="19">
        <v>13</v>
      </c>
    </row>
    <row r="22" spans="1:7" ht="12.75">
      <c r="A22" s="171" t="s">
        <v>12</v>
      </c>
      <c r="B22" s="171"/>
      <c r="C22" s="19">
        <v>0</v>
      </c>
      <c r="D22" s="19">
        <v>135</v>
      </c>
      <c r="E22" s="19">
        <v>0</v>
      </c>
      <c r="F22" s="19">
        <v>0</v>
      </c>
      <c r="G22" s="19">
        <v>135</v>
      </c>
    </row>
    <row r="23" spans="1:7" ht="12.75">
      <c r="A23" s="171" t="s">
        <v>13</v>
      </c>
      <c r="B23" s="171"/>
      <c r="C23" s="19">
        <v>0</v>
      </c>
      <c r="D23" s="19">
        <v>468</v>
      </c>
      <c r="E23" s="19">
        <v>0</v>
      </c>
      <c r="F23" s="19">
        <v>1</v>
      </c>
      <c r="G23" s="19">
        <v>469</v>
      </c>
    </row>
    <row r="24" spans="1:7" ht="12.75">
      <c r="A24" s="171" t="s">
        <v>14</v>
      </c>
      <c r="B24" s="171"/>
      <c r="C24" s="19">
        <v>0</v>
      </c>
      <c r="D24" s="19">
        <v>251</v>
      </c>
      <c r="E24" s="19">
        <v>0</v>
      </c>
      <c r="F24" s="19">
        <v>0</v>
      </c>
      <c r="G24" s="19">
        <v>251</v>
      </c>
    </row>
    <row r="25" spans="1:7" ht="12.75">
      <c r="A25" s="171" t="s">
        <v>15</v>
      </c>
      <c r="B25" s="171"/>
      <c r="C25" s="19">
        <v>0</v>
      </c>
      <c r="D25" s="19">
        <v>224</v>
      </c>
      <c r="E25" s="19">
        <v>0</v>
      </c>
      <c r="F25" s="19">
        <v>0</v>
      </c>
      <c r="G25" s="19">
        <v>224</v>
      </c>
    </row>
    <row r="26" spans="1:7" ht="12.75">
      <c r="A26" s="171" t="s">
        <v>16</v>
      </c>
      <c r="B26" s="171"/>
      <c r="C26" s="19">
        <v>0</v>
      </c>
      <c r="D26" s="19">
        <v>247</v>
      </c>
      <c r="E26" s="19">
        <v>0</v>
      </c>
      <c r="F26" s="19">
        <v>0</v>
      </c>
      <c r="G26" s="19">
        <v>247</v>
      </c>
    </row>
    <row r="27" spans="1:7" ht="12.75">
      <c r="A27" s="171" t="s">
        <v>17</v>
      </c>
      <c r="B27" s="171"/>
      <c r="C27" s="19">
        <v>0</v>
      </c>
      <c r="D27" s="19">
        <v>464</v>
      </c>
      <c r="E27" s="19">
        <v>0</v>
      </c>
      <c r="F27" s="19">
        <v>1</v>
      </c>
      <c r="G27" s="19">
        <v>465</v>
      </c>
    </row>
    <row r="28" spans="1:7" ht="12.75">
      <c r="A28" s="171" t="s">
        <v>18</v>
      </c>
      <c r="B28" s="171"/>
      <c r="C28" s="19">
        <v>0</v>
      </c>
      <c r="D28" s="19">
        <v>1</v>
      </c>
      <c r="E28" s="19">
        <v>0</v>
      </c>
      <c r="F28" s="19">
        <v>0</v>
      </c>
      <c r="G28" s="19">
        <v>1</v>
      </c>
    </row>
    <row r="29" spans="1:7" ht="12.75">
      <c r="A29" s="171" t="s">
        <v>19</v>
      </c>
      <c r="B29" s="171"/>
      <c r="C29" s="19">
        <v>0</v>
      </c>
      <c r="D29" s="19">
        <v>354</v>
      </c>
      <c r="E29" s="19">
        <v>0</v>
      </c>
      <c r="F29" s="19">
        <v>0</v>
      </c>
      <c r="G29" s="19">
        <v>354</v>
      </c>
    </row>
    <row r="30" spans="1:7" ht="12.75">
      <c r="A30" s="171" t="s">
        <v>20</v>
      </c>
      <c r="B30" s="171"/>
      <c r="C30" s="19">
        <v>0</v>
      </c>
      <c r="D30" s="19">
        <v>31</v>
      </c>
      <c r="E30" s="19">
        <v>0</v>
      </c>
      <c r="F30" s="19">
        <v>0</v>
      </c>
      <c r="G30" s="19">
        <v>31</v>
      </c>
    </row>
    <row r="31" spans="1:7" ht="12.75">
      <c r="A31" s="171" t="s">
        <v>21</v>
      </c>
      <c r="B31" s="171"/>
      <c r="C31" s="19">
        <v>0</v>
      </c>
      <c r="D31" s="19">
        <v>233</v>
      </c>
      <c r="E31" s="19">
        <v>0</v>
      </c>
      <c r="F31" s="19">
        <v>0</v>
      </c>
      <c r="G31" s="19">
        <v>233</v>
      </c>
    </row>
    <row r="32" spans="1:7" ht="12.75">
      <c r="A32" s="171" t="s">
        <v>22</v>
      </c>
      <c r="B32" s="171"/>
      <c r="C32" s="19">
        <v>0</v>
      </c>
      <c r="D32" s="19">
        <v>124</v>
      </c>
      <c r="E32" s="19">
        <v>0</v>
      </c>
      <c r="F32" s="19">
        <v>0</v>
      </c>
      <c r="G32" s="19">
        <v>124</v>
      </c>
    </row>
    <row r="33" spans="1:7" ht="12.75">
      <c r="A33" s="171" t="s">
        <v>23</v>
      </c>
      <c r="B33" s="171"/>
      <c r="C33" s="19">
        <v>0</v>
      </c>
      <c r="D33" s="19">
        <v>161</v>
      </c>
      <c r="E33" s="19">
        <v>0</v>
      </c>
      <c r="F33" s="19">
        <v>1</v>
      </c>
      <c r="G33" s="19">
        <v>162</v>
      </c>
    </row>
    <row r="34" spans="1:7" ht="6" customHeight="1">
      <c r="A34" s="82"/>
      <c r="B34" s="62"/>
      <c r="C34" s="19"/>
      <c r="D34" s="19"/>
      <c r="E34" s="19"/>
      <c r="F34" s="19"/>
      <c r="G34" s="19"/>
    </row>
    <row r="35" spans="1:7" ht="12.75">
      <c r="A35" s="165" t="s">
        <v>53</v>
      </c>
      <c r="B35" s="165"/>
      <c r="C35" s="19">
        <f>SUM(C11:C33)</f>
        <v>0</v>
      </c>
      <c r="D35" s="19">
        <f>SUM(D11:D33)</f>
        <v>5423</v>
      </c>
      <c r="E35" s="19">
        <f>SUM(E11:E33)</f>
        <v>1</v>
      </c>
      <c r="F35" s="19">
        <f>SUM(F11:F33)</f>
        <v>3</v>
      </c>
      <c r="G35" s="19">
        <f>SUM(G11:G33)</f>
        <v>5427</v>
      </c>
    </row>
    <row r="37" spans="1:2" ht="12.75">
      <c r="A37" s="81" t="s">
        <v>135</v>
      </c>
      <c r="B37" s="84" t="s">
        <v>131</v>
      </c>
    </row>
    <row r="38" spans="1:2" ht="12.75">
      <c r="A38" s="7"/>
      <c r="B38" s="84" t="s">
        <v>137</v>
      </c>
    </row>
  </sheetData>
  <sheetProtection/>
  <mergeCells count="30">
    <mergeCell ref="A1:G1"/>
    <mergeCell ref="A33:B33"/>
    <mergeCell ref="A35:B35"/>
    <mergeCell ref="A5:G5"/>
    <mergeCell ref="A3:G3"/>
    <mergeCell ref="A29:B29"/>
    <mergeCell ref="A30:B30"/>
    <mergeCell ref="A31:B31"/>
    <mergeCell ref="A32:B32"/>
    <mergeCell ref="A25:B25"/>
    <mergeCell ref="A20:B20"/>
    <mergeCell ref="A26:B26"/>
    <mergeCell ref="A27:B27"/>
    <mergeCell ref="A28:B28"/>
    <mergeCell ref="A21:B21"/>
    <mergeCell ref="A22:B22"/>
    <mergeCell ref="A23:B23"/>
    <mergeCell ref="A24:B24"/>
    <mergeCell ref="A18:B18"/>
    <mergeCell ref="A19:B19"/>
    <mergeCell ref="A12:B12"/>
    <mergeCell ref="A13:B13"/>
    <mergeCell ref="A14:B14"/>
    <mergeCell ref="A16:B16"/>
    <mergeCell ref="C8:F8"/>
    <mergeCell ref="A9:B9"/>
    <mergeCell ref="A10:B10"/>
    <mergeCell ref="A11:B11"/>
    <mergeCell ref="A17:B17"/>
    <mergeCell ref="A15:B1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5.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G1"/>
    </sheetView>
  </sheetViews>
  <sheetFormatPr defaultColWidth="10.7109375" defaultRowHeight="12.75"/>
  <cols>
    <col min="1" max="1" width="6.57421875" style="24" customWidth="1"/>
    <col min="2" max="2" width="12.7109375" style="25" customWidth="1"/>
    <col min="3" max="5" width="12.7109375" style="23" customWidth="1"/>
    <col min="6" max="7" width="12.7109375" style="24" customWidth="1"/>
    <col min="8" max="26" width="10.7109375" style="24" customWidth="1"/>
    <col min="27" max="27" width="6.57421875" style="24" customWidth="1"/>
    <col min="28" max="28" width="6.00390625" style="24" customWidth="1"/>
    <col min="29" max="16384" width="10.7109375" style="24" customWidth="1"/>
  </cols>
  <sheetData>
    <row r="1" spans="1:7" ht="12.75">
      <c r="A1" s="163" t="s">
        <v>69</v>
      </c>
      <c r="B1" s="163"/>
      <c r="C1" s="163"/>
      <c r="D1" s="163"/>
      <c r="E1" s="163"/>
      <c r="F1" s="163"/>
      <c r="G1" s="163"/>
    </row>
    <row r="2" spans="2:7" ht="6" customHeight="1">
      <c r="B2" s="2"/>
      <c r="C2" s="27"/>
      <c r="D2" s="27"/>
      <c r="E2" s="27"/>
      <c r="F2" s="27"/>
      <c r="G2" s="27"/>
    </row>
    <row r="3" spans="1:7" ht="12.75">
      <c r="A3" s="163" t="s">
        <v>197</v>
      </c>
      <c r="B3" s="163"/>
      <c r="C3" s="163"/>
      <c r="D3" s="163"/>
      <c r="E3" s="163"/>
      <c r="F3" s="163"/>
      <c r="G3" s="163"/>
    </row>
    <row r="4" spans="2:7" ht="6" customHeight="1">
      <c r="B4" s="6"/>
      <c r="C4" s="6"/>
      <c r="D4" s="6"/>
      <c r="E4" s="6"/>
      <c r="F4" s="6"/>
      <c r="G4" s="6"/>
    </row>
    <row r="5" spans="1:7" ht="12.75">
      <c r="A5" s="163" t="s">
        <v>85</v>
      </c>
      <c r="B5" s="163"/>
      <c r="C5" s="163"/>
      <c r="D5" s="163"/>
      <c r="E5" s="163"/>
      <c r="F5" s="163"/>
      <c r="G5" s="163"/>
    </row>
    <row r="6" spans="2:7" ht="6" customHeight="1">
      <c r="B6" s="2"/>
      <c r="C6" s="27"/>
      <c r="D6" s="27"/>
      <c r="E6" s="27"/>
      <c r="F6" s="27"/>
      <c r="G6" s="27"/>
    </row>
    <row r="7" spans="2:7" ht="12.75">
      <c r="B7" s="76"/>
      <c r="C7" s="31"/>
      <c r="D7" s="31"/>
      <c r="E7" s="31"/>
      <c r="F7" s="30"/>
      <c r="G7" s="30"/>
    </row>
    <row r="8" spans="2:7" ht="12.75">
      <c r="B8" s="73"/>
      <c r="C8" s="175" t="s">
        <v>86</v>
      </c>
      <c r="D8" s="175"/>
      <c r="E8" s="175"/>
      <c r="F8" s="175"/>
      <c r="G8" s="74"/>
    </row>
    <row r="9" spans="1:7" ht="12.75">
      <c r="A9" s="173" t="s">
        <v>39</v>
      </c>
      <c r="B9" s="173"/>
      <c r="C9" s="39" t="s">
        <v>45</v>
      </c>
      <c r="D9" s="39" t="s">
        <v>44</v>
      </c>
      <c r="E9" s="39" t="s">
        <v>47</v>
      </c>
      <c r="F9" s="39" t="s">
        <v>46</v>
      </c>
      <c r="G9" s="39" t="s">
        <v>41</v>
      </c>
    </row>
    <row r="10" spans="1:7" ht="12.75">
      <c r="A10" s="176"/>
      <c r="B10" s="176"/>
      <c r="C10" s="75"/>
      <c r="D10" s="75"/>
      <c r="E10" s="75"/>
      <c r="F10" s="75"/>
      <c r="G10" s="75"/>
    </row>
    <row r="11" spans="1:7" ht="12.75">
      <c r="A11" s="171" t="s">
        <v>4</v>
      </c>
      <c r="B11" s="171"/>
      <c r="C11" s="77">
        <v>0</v>
      </c>
      <c r="D11" s="77">
        <v>29</v>
      </c>
      <c r="E11" s="77">
        <v>9</v>
      </c>
      <c r="F11" s="77">
        <v>1</v>
      </c>
      <c r="G11" s="19">
        <v>39</v>
      </c>
    </row>
    <row r="12" spans="1:7" ht="12.75">
      <c r="A12" s="171" t="s">
        <v>152</v>
      </c>
      <c r="B12" s="171"/>
      <c r="C12" s="77">
        <v>0</v>
      </c>
      <c r="D12" s="77">
        <v>1</v>
      </c>
      <c r="E12" s="77">
        <v>0</v>
      </c>
      <c r="F12" s="77">
        <v>0</v>
      </c>
      <c r="G12" s="19">
        <v>1</v>
      </c>
    </row>
    <row r="13" spans="1:7" ht="12.75">
      <c r="A13" s="171" t="s">
        <v>5</v>
      </c>
      <c r="B13" s="171"/>
      <c r="C13" s="77">
        <v>0</v>
      </c>
      <c r="D13" s="77">
        <v>50</v>
      </c>
      <c r="E13" s="77">
        <v>0</v>
      </c>
      <c r="F13" s="77">
        <v>0</v>
      </c>
      <c r="G13" s="19">
        <v>50</v>
      </c>
    </row>
    <row r="14" spans="1:7" ht="12.75">
      <c r="A14" s="171" t="s">
        <v>6</v>
      </c>
      <c r="B14" s="171"/>
      <c r="C14" s="77">
        <v>0</v>
      </c>
      <c r="D14" s="77">
        <v>0</v>
      </c>
      <c r="E14" s="77">
        <v>0</v>
      </c>
      <c r="F14" s="77">
        <v>0</v>
      </c>
      <c r="G14" s="19">
        <v>0</v>
      </c>
    </row>
    <row r="15" spans="1:7" ht="12.75">
      <c r="A15" s="171" t="s">
        <v>153</v>
      </c>
      <c r="B15" s="171"/>
      <c r="C15" s="77">
        <v>0</v>
      </c>
      <c r="D15" s="77">
        <v>119</v>
      </c>
      <c r="E15" s="77">
        <v>0</v>
      </c>
      <c r="F15" s="77">
        <v>0</v>
      </c>
      <c r="G15" s="19">
        <v>119</v>
      </c>
    </row>
    <row r="16" spans="1:7" ht="12.75">
      <c r="A16" s="171" t="s">
        <v>7</v>
      </c>
      <c r="B16" s="171"/>
      <c r="C16" s="77">
        <v>0</v>
      </c>
      <c r="D16" s="77">
        <v>75</v>
      </c>
      <c r="E16" s="77">
        <v>0</v>
      </c>
      <c r="F16" s="77">
        <v>1</v>
      </c>
      <c r="G16" s="19">
        <v>76</v>
      </c>
    </row>
    <row r="17" spans="1:7" ht="12.75">
      <c r="A17" s="171" t="s">
        <v>8</v>
      </c>
      <c r="B17" s="171"/>
      <c r="C17" s="77">
        <v>0</v>
      </c>
      <c r="D17" s="77">
        <v>159</v>
      </c>
      <c r="E17" s="77">
        <v>0</v>
      </c>
      <c r="F17" s="77">
        <v>57</v>
      </c>
      <c r="G17" s="19">
        <v>216</v>
      </c>
    </row>
    <row r="18" spans="1:7" ht="12.75">
      <c r="A18" s="171" t="s">
        <v>9</v>
      </c>
      <c r="B18" s="171"/>
      <c r="C18" s="77">
        <v>0</v>
      </c>
      <c r="D18" s="77">
        <v>19</v>
      </c>
      <c r="E18" s="77">
        <v>0</v>
      </c>
      <c r="F18" s="77">
        <v>0</v>
      </c>
      <c r="G18" s="19">
        <v>19</v>
      </c>
    </row>
    <row r="19" spans="1:7" ht="12.75">
      <c r="A19" s="171" t="s">
        <v>10</v>
      </c>
      <c r="B19" s="171"/>
      <c r="C19" s="77">
        <v>0</v>
      </c>
      <c r="D19" s="77">
        <v>208</v>
      </c>
      <c r="E19" s="77">
        <v>0</v>
      </c>
      <c r="F19" s="77">
        <v>75</v>
      </c>
      <c r="G19" s="19">
        <v>283</v>
      </c>
    </row>
    <row r="20" spans="1:7" ht="12.75">
      <c r="A20" s="171" t="s">
        <v>11</v>
      </c>
      <c r="B20" s="171"/>
      <c r="C20" s="77">
        <v>0</v>
      </c>
      <c r="D20" s="77">
        <v>160</v>
      </c>
      <c r="E20" s="77">
        <v>0</v>
      </c>
      <c r="F20" s="77">
        <v>0</v>
      </c>
      <c r="G20" s="19">
        <v>160</v>
      </c>
    </row>
    <row r="21" spans="1:7" ht="12.75">
      <c r="A21" s="171" t="s">
        <v>52</v>
      </c>
      <c r="B21" s="171"/>
      <c r="C21" s="77">
        <v>0</v>
      </c>
      <c r="D21" s="77">
        <v>7</v>
      </c>
      <c r="E21" s="77">
        <v>0</v>
      </c>
      <c r="F21" s="77">
        <v>0</v>
      </c>
      <c r="G21" s="19">
        <v>7</v>
      </c>
    </row>
    <row r="22" spans="1:7" ht="12.75">
      <c r="A22" s="171" t="s">
        <v>12</v>
      </c>
      <c r="B22" s="171"/>
      <c r="C22" s="77">
        <v>0</v>
      </c>
      <c r="D22" s="77">
        <v>36</v>
      </c>
      <c r="E22" s="77">
        <v>0</v>
      </c>
      <c r="F22" s="77">
        <v>12</v>
      </c>
      <c r="G22" s="19">
        <v>48</v>
      </c>
    </row>
    <row r="23" spans="1:7" ht="12.75">
      <c r="A23" s="171" t="s">
        <v>13</v>
      </c>
      <c r="B23" s="171"/>
      <c r="C23" s="77">
        <v>0</v>
      </c>
      <c r="D23" s="77">
        <v>182</v>
      </c>
      <c r="E23" s="77">
        <v>0</v>
      </c>
      <c r="F23" s="77">
        <v>2</v>
      </c>
      <c r="G23" s="19">
        <v>184</v>
      </c>
    </row>
    <row r="24" spans="1:7" ht="12.75">
      <c r="A24" s="171" t="s">
        <v>14</v>
      </c>
      <c r="B24" s="171"/>
      <c r="C24" s="77">
        <v>0</v>
      </c>
      <c r="D24" s="77">
        <v>166</v>
      </c>
      <c r="E24" s="77">
        <v>0</v>
      </c>
      <c r="F24" s="77">
        <v>0</v>
      </c>
      <c r="G24" s="19">
        <v>166</v>
      </c>
    </row>
    <row r="25" spans="1:7" ht="12.75">
      <c r="A25" s="171" t="s">
        <v>15</v>
      </c>
      <c r="B25" s="171"/>
      <c r="C25" s="77">
        <v>0</v>
      </c>
      <c r="D25" s="77">
        <v>165</v>
      </c>
      <c r="E25" s="77">
        <v>0</v>
      </c>
      <c r="F25" s="77">
        <v>1</v>
      </c>
      <c r="G25" s="19">
        <v>166</v>
      </c>
    </row>
    <row r="26" spans="1:7" ht="12.75">
      <c r="A26" s="171" t="s">
        <v>16</v>
      </c>
      <c r="B26" s="171"/>
      <c r="C26" s="77">
        <v>0</v>
      </c>
      <c r="D26" s="77">
        <v>81</v>
      </c>
      <c r="E26" s="77">
        <v>0</v>
      </c>
      <c r="F26" s="77">
        <v>0</v>
      </c>
      <c r="G26" s="19">
        <v>81</v>
      </c>
    </row>
    <row r="27" spans="1:7" ht="12.75">
      <c r="A27" s="171" t="s">
        <v>17</v>
      </c>
      <c r="B27" s="171"/>
      <c r="C27" s="77">
        <v>0</v>
      </c>
      <c r="D27" s="77">
        <v>419</v>
      </c>
      <c r="E27" s="77">
        <v>0</v>
      </c>
      <c r="F27" s="77">
        <v>13</v>
      </c>
      <c r="G27" s="19">
        <v>432</v>
      </c>
    </row>
    <row r="28" spans="1:7" ht="12.75">
      <c r="A28" s="171" t="s">
        <v>18</v>
      </c>
      <c r="B28" s="171"/>
      <c r="C28" s="77">
        <v>0</v>
      </c>
      <c r="D28" s="77">
        <v>1</v>
      </c>
      <c r="E28" s="77">
        <v>0</v>
      </c>
      <c r="F28" s="77">
        <v>0</v>
      </c>
      <c r="G28" s="19">
        <v>1</v>
      </c>
    </row>
    <row r="29" spans="1:7" ht="12.75">
      <c r="A29" s="171" t="s">
        <v>19</v>
      </c>
      <c r="B29" s="171"/>
      <c r="C29" s="77">
        <v>0</v>
      </c>
      <c r="D29" s="77">
        <v>293</v>
      </c>
      <c r="E29" s="77">
        <v>0</v>
      </c>
      <c r="F29" s="77">
        <v>0</v>
      </c>
      <c r="G29" s="19">
        <v>293</v>
      </c>
    </row>
    <row r="30" spans="1:7" ht="12.75">
      <c r="A30" s="171" t="s">
        <v>20</v>
      </c>
      <c r="B30" s="171"/>
      <c r="C30" s="77">
        <v>0</v>
      </c>
      <c r="D30" s="77">
        <v>50</v>
      </c>
      <c r="E30" s="77">
        <v>0</v>
      </c>
      <c r="F30" s="77">
        <v>0</v>
      </c>
      <c r="G30" s="19">
        <v>50</v>
      </c>
    </row>
    <row r="31" spans="1:7" ht="12.75">
      <c r="A31" s="171" t="s">
        <v>21</v>
      </c>
      <c r="B31" s="171"/>
      <c r="C31" s="77">
        <v>0</v>
      </c>
      <c r="D31" s="77">
        <v>79</v>
      </c>
      <c r="E31" s="77">
        <v>0</v>
      </c>
      <c r="F31" s="77">
        <v>0</v>
      </c>
      <c r="G31" s="19">
        <v>79</v>
      </c>
    </row>
    <row r="32" spans="1:7" ht="12.75">
      <c r="A32" s="171" t="s">
        <v>22</v>
      </c>
      <c r="B32" s="171"/>
      <c r="C32" s="77">
        <v>0</v>
      </c>
      <c r="D32" s="77">
        <v>24</v>
      </c>
      <c r="E32" s="77">
        <v>0</v>
      </c>
      <c r="F32" s="77">
        <v>4</v>
      </c>
      <c r="G32" s="19">
        <v>28</v>
      </c>
    </row>
    <row r="33" spans="1:7" ht="12.75">
      <c r="A33" s="171" t="s">
        <v>23</v>
      </c>
      <c r="B33" s="171"/>
      <c r="C33" s="77">
        <v>0</v>
      </c>
      <c r="D33" s="77">
        <v>0</v>
      </c>
      <c r="E33" s="77">
        <v>0</v>
      </c>
      <c r="F33" s="77">
        <v>0</v>
      </c>
      <c r="G33" s="19">
        <v>0</v>
      </c>
    </row>
    <row r="34" spans="1:7" ht="6" customHeight="1">
      <c r="A34" s="82"/>
      <c r="B34" s="62"/>
      <c r="C34" s="77"/>
      <c r="D34" s="77"/>
      <c r="E34" s="77"/>
      <c r="F34" s="77"/>
      <c r="G34" s="51"/>
    </row>
    <row r="35" spans="1:7" ht="12.75">
      <c r="A35" s="165" t="s">
        <v>53</v>
      </c>
      <c r="B35" s="165"/>
      <c r="C35" s="51">
        <f>SUM(C11:C33)</f>
        <v>0</v>
      </c>
      <c r="D35" s="51">
        <f>SUM(D11:D33)</f>
        <v>2323</v>
      </c>
      <c r="E35" s="51">
        <f>SUM(E11:E33)</f>
        <v>9</v>
      </c>
      <c r="F35" s="51">
        <f>SUM(F11:F33)</f>
        <v>166</v>
      </c>
      <c r="G35" s="51">
        <f>SUM(G11:G33)</f>
        <v>2498</v>
      </c>
    </row>
    <row r="36" spans="1:7" ht="12.75">
      <c r="A36" s="25"/>
      <c r="C36" s="26"/>
      <c r="D36" s="26"/>
      <c r="E36" s="26"/>
      <c r="F36" s="27"/>
      <c r="G36" s="27"/>
    </row>
    <row r="37" spans="1:7" ht="12.75">
      <c r="A37" s="81" t="s">
        <v>135</v>
      </c>
      <c r="B37" s="84" t="s">
        <v>131</v>
      </c>
      <c r="C37" s="26"/>
      <c r="D37" s="26"/>
      <c r="E37" s="26"/>
      <c r="F37" s="27"/>
      <c r="G37" s="27"/>
    </row>
    <row r="38" spans="1:7" ht="12.75">
      <c r="A38" s="7"/>
      <c r="B38" s="84" t="s">
        <v>137</v>
      </c>
      <c r="C38" s="26"/>
      <c r="D38" s="26"/>
      <c r="E38" s="26"/>
      <c r="F38" s="27"/>
      <c r="G38" s="27"/>
    </row>
  </sheetData>
  <sheetProtection/>
  <mergeCells count="30">
    <mergeCell ref="A1:G1"/>
    <mergeCell ref="A33:B33"/>
    <mergeCell ref="A35:B35"/>
    <mergeCell ref="A5:G5"/>
    <mergeCell ref="A3:G3"/>
    <mergeCell ref="A29:B29"/>
    <mergeCell ref="A30:B30"/>
    <mergeCell ref="A31:B31"/>
    <mergeCell ref="A32:B32"/>
    <mergeCell ref="A25:B25"/>
    <mergeCell ref="A20:B20"/>
    <mergeCell ref="A26:B26"/>
    <mergeCell ref="A27:B27"/>
    <mergeCell ref="A28:B28"/>
    <mergeCell ref="A21:B21"/>
    <mergeCell ref="A22:B22"/>
    <mergeCell ref="A23:B23"/>
    <mergeCell ref="A24:B24"/>
    <mergeCell ref="A18:B18"/>
    <mergeCell ref="A19:B19"/>
    <mergeCell ref="A12:B12"/>
    <mergeCell ref="A13:B13"/>
    <mergeCell ref="A14:B14"/>
    <mergeCell ref="A16:B16"/>
    <mergeCell ref="C8:F8"/>
    <mergeCell ref="A9:B9"/>
    <mergeCell ref="A10:B10"/>
    <mergeCell ref="A11:B11"/>
    <mergeCell ref="A17:B17"/>
    <mergeCell ref="A15:B1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6.xml><?xml version="1.0" encoding="utf-8"?>
<worksheet xmlns="http://schemas.openxmlformats.org/spreadsheetml/2006/main" xmlns:r="http://schemas.openxmlformats.org/officeDocument/2006/relationships">
  <dimension ref="A1:G41"/>
  <sheetViews>
    <sheetView zoomScale="110" zoomScaleNormal="110" zoomScalePageLayoutView="0" workbookViewId="0" topLeftCell="A1">
      <selection activeCell="A1" sqref="A1:G1"/>
    </sheetView>
  </sheetViews>
  <sheetFormatPr defaultColWidth="8.7109375" defaultRowHeight="12.75"/>
  <cols>
    <col min="1" max="1" width="6.57421875" style="136" customWidth="1"/>
    <col min="2" max="2" width="12.7109375" style="151" customWidth="1"/>
    <col min="3" max="7" width="15.7109375" style="136" customWidth="1"/>
    <col min="8" max="16384" width="8.7109375" style="136" customWidth="1"/>
  </cols>
  <sheetData>
    <row r="1" spans="1:7" ht="12.75">
      <c r="A1" s="178" t="s">
        <v>70</v>
      </c>
      <c r="B1" s="178"/>
      <c r="C1" s="178"/>
      <c r="D1" s="178"/>
      <c r="E1" s="178"/>
      <c r="F1" s="178"/>
      <c r="G1" s="178"/>
    </row>
    <row r="2" spans="2:7" ht="3.75" customHeight="1">
      <c r="B2" s="137"/>
      <c r="C2" s="135"/>
      <c r="D2" s="135"/>
      <c r="E2" s="135"/>
      <c r="F2" s="135"/>
      <c r="G2" s="135"/>
    </row>
    <row r="3" spans="1:7" ht="12.75">
      <c r="A3" s="178" t="s">
        <v>140</v>
      </c>
      <c r="B3" s="178"/>
      <c r="C3" s="178"/>
      <c r="D3" s="178"/>
      <c r="E3" s="178"/>
      <c r="F3" s="178"/>
      <c r="G3" s="178"/>
    </row>
    <row r="4" spans="1:7" ht="12.75">
      <c r="A4" s="178" t="s">
        <v>199</v>
      </c>
      <c r="B4" s="178"/>
      <c r="C4" s="178"/>
      <c r="D4" s="178"/>
      <c r="E4" s="178"/>
      <c r="F4" s="178"/>
      <c r="G4" s="178"/>
    </row>
    <row r="5" spans="2:7" ht="3.75" customHeight="1">
      <c r="B5" s="138"/>
      <c r="C5" s="138"/>
      <c r="D5" s="138"/>
      <c r="E5" s="138"/>
      <c r="F5" s="138"/>
      <c r="G5" s="138"/>
    </row>
    <row r="6" spans="1:7" ht="12.75">
      <c r="A6" s="178" t="s">
        <v>85</v>
      </c>
      <c r="B6" s="178"/>
      <c r="C6" s="178"/>
      <c r="D6" s="178"/>
      <c r="E6" s="178"/>
      <c r="F6" s="178"/>
      <c r="G6" s="178"/>
    </row>
    <row r="7" ht="7.5" customHeight="1">
      <c r="B7" s="139"/>
    </row>
    <row r="8" spans="2:7" ht="15" customHeight="1">
      <c r="B8" s="139"/>
      <c r="C8" s="177" t="s">
        <v>40</v>
      </c>
      <c r="D8" s="177"/>
      <c r="E8" s="177" t="s">
        <v>159</v>
      </c>
      <c r="F8" s="177"/>
      <c r="G8" s="140"/>
    </row>
    <row r="9" spans="2:7" ht="18" customHeight="1">
      <c r="B9" s="139"/>
      <c r="C9" s="141" t="s">
        <v>156</v>
      </c>
      <c r="D9" s="142" t="s">
        <v>27</v>
      </c>
      <c r="E9" s="142" t="s">
        <v>156</v>
      </c>
      <c r="F9" s="142" t="s">
        <v>27</v>
      </c>
      <c r="G9" s="142" t="s">
        <v>88</v>
      </c>
    </row>
    <row r="10" spans="1:7" ht="15" customHeight="1">
      <c r="A10" s="179" t="s">
        <v>39</v>
      </c>
      <c r="B10" s="179"/>
      <c r="C10" s="143" t="s">
        <v>51</v>
      </c>
      <c r="D10" s="143" t="s">
        <v>51</v>
      </c>
      <c r="E10" s="143" t="s">
        <v>51</v>
      </c>
      <c r="F10" s="143" t="s">
        <v>51</v>
      </c>
      <c r="G10" s="144" t="s">
        <v>71</v>
      </c>
    </row>
    <row r="11" spans="1:7" ht="9" customHeight="1">
      <c r="A11" s="180"/>
      <c r="B11" s="180"/>
      <c r="C11" s="141"/>
      <c r="D11" s="141"/>
      <c r="E11" s="141"/>
      <c r="F11" s="141"/>
      <c r="G11" s="140"/>
    </row>
    <row r="12" spans="1:7" ht="12.75">
      <c r="A12" s="181" t="s">
        <v>4</v>
      </c>
      <c r="B12" s="181"/>
      <c r="C12" s="145">
        <v>0</v>
      </c>
      <c r="D12" s="145">
        <v>51</v>
      </c>
      <c r="E12" s="145">
        <v>0</v>
      </c>
      <c r="F12" s="145">
        <v>1</v>
      </c>
      <c r="G12" s="145">
        <f>SUM(C12:F12)</f>
        <v>52</v>
      </c>
    </row>
    <row r="13" spans="1:7" ht="12.75">
      <c r="A13" s="181" t="s">
        <v>152</v>
      </c>
      <c r="B13" s="181"/>
      <c r="C13" s="145">
        <v>0</v>
      </c>
      <c r="D13" s="145">
        <v>9</v>
      </c>
      <c r="E13" s="145">
        <v>0</v>
      </c>
      <c r="F13" s="145">
        <v>0</v>
      </c>
      <c r="G13" s="145">
        <f aca="true" t="shared" si="0" ref="G13:G34">SUM(C13:F13)</f>
        <v>9</v>
      </c>
    </row>
    <row r="14" spans="1:7" ht="12.75">
      <c r="A14" s="181" t="s">
        <v>5</v>
      </c>
      <c r="B14" s="181"/>
      <c r="C14" s="145">
        <v>0</v>
      </c>
      <c r="D14" s="145">
        <v>51</v>
      </c>
      <c r="E14" s="145">
        <v>0</v>
      </c>
      <c r="F14" s="145">
        <v>0</v>
      </c>
      <c r="G14" s="145">
        <f t="shared" si="0"/>
        <v>51</v>
      </c>
    </row>
    <row r="15" spans="1:7" ht="12.75">
      <c r="A15" s="181" t="s">
        <v>6</v>
      </c>
      <c r="B15" s="181"/>
      <c r="C15" s="145">
        <v>0</v>
      </c>
      <c r="D15" s="145">
        <v>17</v>
      </c>
      <c r="E15" s="145">
        <v>0</v>
      </c>
      <c r="F15" s="145">
        <v>0</v>
      </c>
      <c r="G15" s="145">
        <f t="shared" si="0"/>
        <v>17</v>
      </c>
    </row>
    <row r="16" spans="1:7" ht="12.75">
      <c r="A16" s="181" t="s">
        <v>153</v>
      </c>
      <c r="B16" s="181"/>
      <c r="C16" s="145">
        <v>0</v>
      </c>
      <c r="D16" s="145">
        <v>31</v>
      </c>
      <c r="E16" s="145">
        <v>1</v>
      </c>
      <c r="F16" s="145">
        <v>0</v>
      </c>
      <c r="G16" s="145">
        <f t="shared" si="0"/>
        <v>32</v>
      </c>
    </row>
    <row r="17" spans="1:7" ht="12.75">
      <c r="A17" s="181" t="s">
        <v>7</v>
      </c>
      <c r="B17" s="181"/>
      <c r="C17" s="145">
        <v>0</v>
      </c>
      <c r="D17" s="145">
        <v>50</v>
      </c>
      <c r="E17" s="145">
        <v>0</v>
      </c>
      <c r="F17" s="145">
        <v>0</v>
      </c>
      <c r="G17" s="145">
        <f t="shared" si="0"/>
        <v>50</v>
      </c>
    </row>
    <row r="18" spans="1:7" ht="12.75">
      <c r="A18" s="181" t="s">
        <v>8</v>
      </c>
      <c r="B18" s="181"/>
      <c r="C18" s="145">
        <v>0</v>
      </c>
      <c r="D18" s="145">
        <v>24</v>
      </c>
      <c r="E18" s="145">
        <v>0</v>
      </c>
      <c r="F18" s="145">
        <v>0</v>
      </c>
      <c r="G18" s="145">
        <f t="shared" si="0"/>
        <v>24</v>
      </c>
    </row>
    <row r="19" spans="1:7" ht="12.75">
      <c r="A19" s="181" t="s">
        <v>9</v>
      </c>
      <c r="B19" s="181"/>
      <c r="C19" s="145">
        <v>0</v>
      </c>
      <c r="D19" s="145">
        <v>6</v>
      </c>
      <c r="E19" s="145">
        <v>0</v>
      </c>
      <c r="F19" s="145">
        <v>0</v>
      </c>
      <c r="G19" s="145">
        <f t="shared" si="0"/>
        <v>6</v>
      </c>
    </row>
    <row r="20" spans="1:7" ht="12.75">
      <c r="A20" s="181" t="s">
        <v>10</v>
      </c>
      <c r="B20" s="181"/>
      <c r="C20" s="145">
        <v>0</v>
      </c>
      <c r="D20" s="145">
        <v>0</v>
      </c>
      <c r="E20" s="145">
        <v>0</v>
      </c>
      <c r="F20" s="145">
        <v>0</v>
      </c>
      <c r="G20" s="145">
        <f t="shared" si="0"/>
        <v>0</v>
      </c>
    </row>
    <row r="21" spans="1:7" ht="12.75">
      <c r="A21" s="181" t="s">
        <v>11</v>
      </c>
      <c r="B21" s="181"/>
      <c r="C21" s="145">
        <v>0</v>
      </c>
      <c r="D21" s="145">
        <v>114</v>
      </c>
      <c r="E21" s="145">
        <v>0</v>
      </c>
      <c r="F21" s="145">
        <v>0</v>
      </c>
      <c r="G21" s="145">
        <f t="shared" si="0"/>
        <v>114</v>
      </c>
    </row>
    <row r="22" spans="1:7" ht="12.75">
      <c r="A22" s="181" t="s">
        <v>52</v>
      </c>
      <c r="B22" s="181"/>
      <c r="C22" s="145">
        <v>0</v>
      </c>
      <c r="D22" s="145">
        <v>0</v>
      </c>
      <c r="E22" s="145">
        <v>0</v>
      </c>
      <c r="F22" s="145">
        <v>0</v>
      </c>
      <c r="G22" s="145">
        <f t="shared" si="0"/>
        <v>0</v>
      </c>
    </row>
    <row r="23" spans="1:7" ht="12.75">
      <c r="A23" s="181" t="s">
        <v>12</v>
      </c>
      <c r="B23" s="181"/>
      <c r="C23" s="145">
        <v>0</v>
      </c>
      <c r="D23" s="145">
        <v>11</v>
      </c>
      <c r="E23" s="145">
        <v>0</v>
      </c>
      <c r="F23" s="145">
        <v>0</v>
      </c>
      <c r="G23" s="145">
        <f t="shared" si="0"/>
        <v>11</v>
      </c>
    </row>
    <row r="24" spans="1:7" ht="12.75">
      <c r="A24" s="181" t="s">
        <v>13</v>
      </c>
      <c r="B24" s="181"/>
      <c r="C24" s="145">
        <v>0</v>
      </c>
      <c r="D24" s="145">
        <v>131</v>
      </c>
      <c r="E24" s="145">
        <v>0</v>
      </c>
      <c r="F24" s="145">
        <v>0</v>
      </c>
      <c r="G24" s="145">
        <f t="shared" si="0"/>
        <v>131</v>
      </c>
    </row>
    <row r="25" spans="1:7" ht="12.75">
      <c r="A25" s="181" t="s">
        <v>14</v>
      </c>
      <c r="B25" s="181"/>
      <c r="C25" s="145">
        <v>0</v>
      </c>
      <c r="D25" s="145">
        <v>1</v>
      </c>
      <c r="E25" s="145">
        <v>0</v>
      </c>
      <c r="F25" s="145">
        <v>0</v>
      </c>
      <c r="G25" s="145">
        <f t="shared" si="0"/>
        <v>1</v>
      </c>
    </row>
    <row r="26" spans="1:7" ht="12.75">
      <c r="A26" s="181" t="s">
        <v>15</v>
      </c>
      <c r="B26" s="181"/>
      <c r="C26" s="145">
        <v>1</v>
      </c>
      <c r="D26" s="145">
        <v>10</v>
      </c>
      <c r="E26" s="145">
        <v>2</v>
      </c>
      <c r="F26" s="145">
        <v>0</v>
      </c>
      <c r="G26" s="145">
        <f t="shared" si="0"/>
        <v>13</v>
      </c>
    </row>
    <row r="27" spans="1:7" ht="12.75">
      <c r="A27" s="181" t="s">
        <v>16</v>
      </c>
      <c r="B27" s="181"/>
      <c r="C27" s="145">
        <v>0</v>
      </c>
      <c r="D27" s="145">
        <v>123</v>
      </c>
      <c r="E27" s="145">
        <v>0</v>
      </c>
      <c r="F27" s="145">
        <v>0</v>
      </c>
      <c r="G27" s="145">
        <f t="shared" si="0"/>
        <v>123</v>
      </c>
    </row>
    <row r="28" spans="1:7" ht="12.75">
      <c r="A28" s="181" t="s">
        <v>17</v>
      </c>
      <c r="B28" s="181"/>
      <c r="C28" s="145">
        <v>0</v>
      </c>
      <c r="D28" s="145">
        <v>0</v>
      </c>
      <c r="E28" s="145">
        <v>2</v>
      </c>
      <c r="F28" s="145">
        <v>0</v>
      </c>
      <c r="G28" s="145">
        <f t="shared" si="0"/>
        <v>2</v>
      </c>
    </row>
    <row r="29" spans="1:7" ht="12.75">
      <c r="A29" s="181" t="s">
        <v>18</v>
      </c>
      <c r="B29" s="181"/>
      <c r="C29" s="145">
        <v>0</v>
      </c>
      <c r="D29" s="145">
        <v>0</v>
      </c>
      <c r="E29" s="145">
        <v>0</v>
      </c>
      <c r="F29" s="145">
        <v>0</v>
      </c>
      <c r="G29" s="145">
        <f t="shared" si="0"/>
        <v>0</v>
      </c>
    </row>
    <row r="30" spans="1:7" ht="12.75">
      <c r="A30" s="181" t="s">
        <v>19</v>
      </c>
      <c r="B30" s="181"/>
      <c r="C30" s="145">
        <v>1</v>
      </c>
      <c r="D30" s="145">
        <v>11</v>
      </c>
      <c r="E30" s="145">
        <v>0</v>
      </c>
      <c r="F30" s="145">
        <v>0</v>
      </c>
      <c r="G30" s="145">
        <f t="shared" si="0"/>
        <v>12</v>
      </c>
    </row>
    <row r="31" spans="1:7" ht="12.75">
      <c r="A31" s="181" t="s">
        <v>20</v>
      </c>
      <c r="B31" s="181"/>
      <c r="C31" s="145">
        <v>0</v>
      </c>
      <c r="D31" s="145">
        <v>0</v>
      </c>
      <c r="E31" s="145">
        <v>0</v>
      </c>
      <c r="F31" s="145">
        <v>0</v>
      </c>
      <c r="G31" s="145">
        <f t="shared" si="0"/>
        <v>0</v>
      </c>
    </row>
    <row r="32" spans="1:7" ht="12.75">
      <c r="A32" s="181" t="s">
        <v>21</v>
      </c>
      <c r="B32" s="181"/>
      <c r="C32" s="145">
        <v>0</v>
      </c>
      <c r="D32" s="145">
        <v>17</v>
      </c>
      <c r="E32" s="145">
        <v>1</v>
      </c>
      <c r="F32" s="145">
        <v>1</v>
      </c>
      <c r="G32" s="145">
        <f t="shared" si="0"/>
        <v>19</v>
      </c>
    </row>
    <row r="33" spans="1:7" ht="12.75">
      <c r="A33" s="181" t="s">
        <v>22</v>
      </c>
      <c r="B33" s="181"/>
      <c r="C33" s="145">
        <v>0</v>
      </c>
      <c r="D33" s="145">
        <v>6</v>
      </c>
      <c r="E33" s="145">
        <v>0</v>
      </c>
      <c r="F33" s="145">
        <v>0</v>
      </c>
      <c r="G33" s="145">
        <f t="shared" si="0"/>
        <v>6</v>
      </c>
    </row>
    <row r="34" spans="1:7" ht="12.75">
      <c r="A34" s="181" t="s">
        <v>23</v>
      </c>
      <c r="B34" s="181"/>
      <c r="C34" s="145">
        <v>0</v>
      </c>
      <c r="D34" s="145">
        <v>52</v>
      </c>
      <c r="E34" s="145">
        <v>0</v>
      </c>
      <c r="F34" s="145">
        <v>0</v>
      </c>
      <c r="G34" s="145">
        <f t="shared" si="0"/>
        <v>52</v>
      </c>
    </row>
    <row r="35" spans="1:7" ht="6" customHeight="1">
      <c r="A35" s="146"/>
      <c r="B35" s="147"/>
      <c r="C35" s="145"/>
      <c r="D35" s="145"/>
      <c r="E35" s="145"/>
      <c r="F35" s="145"/>
      <c r="G35" s="145"/>
    </row>
    <row r="36" spans="1:7" ht="12.75">
      <c r="A36" s="182" t="s">
        <v>53</v>
      </c>
      <c r="B36" s="182"/>
      <c r="C36" s="145">
        <f>SUM(C12:C34)</f>
        <v>2</v>
      </c>
      <c r="D36" s="145">
        <f>SUM(D12:D34)</f>
        <v>715</v>
      </c>
      <c r="E36" s="145">
        <f>SUM(E12:E34)</f>
        <v>6</v>
      </c>
      <c r="F36" s="145">
        <f>SUM(F12:F34)</f>
        <v>2</v>
      </c>
      <c r="G36" s="145">
        <f>SUM(G12:G34)</f>
        <v>725</v>
      </c>
    </row>
    <row r="37" spans="1:2" ht="9" customHeight="1">
      <c r="A37" s="148"/>
      <c r="B37" s="148"/>
    </row>
    <row r="38" spans="1:2" ht="12.75">
      <c r="A38" s="149" t="s">
        <v>135</v>
      </c>
      <c r="B38" s="150" t="s">
        <v>139</v>
      </c>
    </row>
    <row r="39" spans="1:2" ht="12.75">
      <c r="A39" s="135"/>
      <c r="B39" s="150" t="s">
        <v>137</v>
      </c>
    </row>
    <row r="40" spans="1:2" ht="12.75">
      <c r="A40" s="135"/>
      <c r="B40" s="150" t="s">
        <v>141</v>
      </c>
    </row>
    <row r="41" spans="1:2" ht="12.75">
      <c r="A41" s="135"/>
      <c r="B41" s="150" t="s">
        <v>142</v>
      </c>
    </row>
  </sheetData>
  <sheetProtection/>
  <mergeCells count="32">
    <mergeCell ref="A27:B27"/>
    <mergeCell ref="A28:B28"/>
    <mergeCell ref="A29:B29"/>
    <mergeCell ref="A34:B34"/>
    <mergeCell ref="A36:B36"/>
    <mergeCell ref="A30:B30"/>
    <mergeCell ref="A31:B31"/>
    <mergeCell ref="A32:B32"/>
    <mergeCell ref="A33:B33"/>
    <mergeCell ref="A24:B24"/>
    <mergeCell ref="A25:B25"/>
    <mergeCell ref="A26:B26"/>
    <mergeCell ref="A19:B19"/>
    <mergeCell ref="A20:B20"/>
    <mergeCell ref="A21:B21"/>
    <mergeCell ref="A22:B22"/>
    <mergeCell ref="A10:B10"/>
    <mergeCell ref="A11:B11"/>
    <mergeCell ref="A12:B12"/>
    <mergeCell ref="A13:B13"/>
    <mergeCell ref="A23:B23"/>
    <mergeCell ref="A14:B14"/>
    <mergeCell ref="A15:B15"/>
    <mergeCell ref="A17:B17"/>
    <mergeCell ref="A18:B18"/>
    <mergeCell ref="A16:B16"/>
    <mergeCell ref="E8:F8"/>
    <mergeCell ref="C8:D8"/>
    <mergeCell ref="A1:G1"/>
    <mergeCell ref="A3:G3"/>
    <mergeCell ref="A4:G4"/>
    <mergeCell ref="A6:G6"/>
  </mergeCells>
  <printOptions horizontalCentered="1"/>
  <pageMargins left="0.75" right="0.75" top="0.75" bottom="0.75" header="0.5" footer="0.5"/>
  <pageSetup horizontalDpi="600" verticalDpi="600" orientation="landscape" r:id="rId2"/>
  <headerFooter alignWithMargins="0">
    <oddFooter>&amp;L&amp;8California State University,
Office of the Chancellor&amp;C&amp;8Page &amp;P of &amp;N&amp;R&amp;8Analytic Studies Office, Academic Research
October 2014</oddFooter>
  </headerFooter>
  <drawing r:id="rId1"/>
</worksheet>
</file>

<file path=xl/worksheets/sheet17.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K1"/>
    </sheetView>
  </sheetViews>
  <sheetFormatPr defaultColWidth="9.140625" defaultRowHeight="12.75"/>
  <cols>
    <col min="1" max="1" width="30.28125" style="7" customWidth="1"/>
    <col min="2" max="3" width="8.7109375" style="87" customWidth="1"/>
    <col min="4" max="4" width="15.7109375" style="87" customWidth="1"/>
    <col min="5" max="5" width="15.7109375" style="88" customWidth="1"/>
    <col min="6" max="6" width="18.7109375" style="7" customWidth="1"/>
    <col min="7" max="8" width="15.7109375" style="7" customWidth="1"/>
    <col min="9" max="9" width="8.7109375" style="7" customWidth="1"/>
    <col min="10" max="10" width="8.00390625" style="7" customWidth="1"/>
    <col min="11" max="11" width="8.7109375" style="7" customWidth="1"/>
    <col min="12" max="16384" width="9.140625" style="7" customWidth="1"/>
  </cols>
  <sheetData>
    <row r="1" spans="1:11" ht="12.75">
      <c r="A1" s="183" t="s">
        <v>76</v>
      </c>
      <c r="B1" s="184"/>
      <c r="C1" s="184"/>
      <c r="D1" s="184"/>
      <c r="E1" s="184"/>
      <c r="F1" s="184"/>
      <c r="G1" s="184"/>
      <c r="H1" s="184"/>
      <c r="I1" s="184"/>
      <c r="J1" s="184"/>
      <c r="K1" s="184"/>
    </row>
    <row r="2" spans="1:11" ht="12.75">
      <c r="A2" s="82"/>
      <c r="B2" s="86"/>
      <c r="C2" s="86"/>
      <c r="D2" s="86"/>
      <c r="E2" s="86"/>
      <c r="F2" s="82"/>
      <c r="G2" s="82"/>
      <c r="H2" s="82"/>
      <c r="I2" s="82"/>
      <c r="J2" s="82"/>
      <c r="K2" s="82"/>
    </row>
    <row r="3" spans="1:11" ht="12.75">
      <c r="A3" s="184" t="s">
        <v>123</v>
      </c>
      <c r="B3" s="184"/>
      <c r="C3" s="184"/>
      <c r="D3" s="184"/>
      <c r="E3" s="184"/>
      <c r="F3" s="184"/>
      <c r="G3" s="184"/>
      <c r="H3" s="184"/>
      <c r="I3" s="184"/>
      <c r="J3" s="184"/>
      <c r="K3" s="184"/>
    </row>
    <row r="4" spans="1:11" ht="12.75">
      <c r="A4" s="184" t="s">
        <v>203</v>
      </c>
      <c r="B4" s="184"/>
      <c r="C4" s="184"/>
      <c r="D4" s="184"/>
      <c r="E4" s="184"/>
      <c r="F4" s="184"/>
      <c r="G4" s="184"/>
      <c r="H4" s="184"/>
      <c r="I4" s="184"/>
      <c r="J4" s="184"/>
      <c r="K4" s="184"/>
    </row>
    <row r="5" spans="1:11" ht="12.75">
      <c r="A5" s="82"/>
      <c r="B5" s="86"/>
      <c r="C5" s="86"/>
      <c r="D5" s="86"/>
      <c r="E5" s="86"/>
      <c r="F5" s="82"/>
      <c r="G5" s="82"/>
      <c r="H5" s="82"/>
      <c r="I5" s="82"/>
      <c r="J5" s="82"/>
      <c r="K5" s="82"/>
    </row>
    <row r="6" spans="1:11" ht="12.75">
      <c r="A6" s="89"/>
      <c r="B6" s="89"/>
      <c r="C6" s="89"/>
      <c r="D6" s="89"/>
      <c r="E6" s="89"/>
      <c r="F6" s="89"/>
      <c r="G6" s="89"/>
      <c r="H6" s="89"/>
      <c r="I6" s="89"/>
      <c r="J6" s="89"/>
      <c r="K6" s="89"/>
    </row>
    <row r="7" spans="1:11" ht="12.75">
      <c r="A7" s="89"/>
      <c r="B7" s="89"/>
      <c r="C7" s="89"/>
      <c r="D7" s="89"/>
      <c r="E7" s="89"/>
      <c r="F7" s="82"/>
      <c r="G7" s="82"/>
      <c r="H7" s="82"/>
      <c r="I7" s="82"/>
      <c r="J7" s="82"/>
      <c r="K7" s="82"/>
    </row>
    <row r="8" spans="1:10" ht="15" customHeight="1">
      <c r="A8" s="116" t="s">
        <v>145</v>
      </c>
      <c r="B8" s="117"/>
      <c r="C8" s="117"/>
      <c r="D8" s="187" t="s">
        <v>146</v>
      </c>
      <c r="E8" s="188"/>
      <c r="F8" s="91"/>
      <c r="G8" s="189" t="s">
        <v>111</v>
      </c>
      <c r="H8" s="190"/>
      <c r="I8" s="91"/>
      <c r="J8" s="91"/>
    </row>
    <row r="9" spans="1:10" ht="15" customHeight="1">
      <c r="A9" s="116" t="s">
        <v>147</v>
      </c>
      <c r="B9" s="90"/>
      <c r="C9" s="90"/>
      <c r="D9" s="185" t="s">
        <v>204</v>
      </c>
      <c r="E9" s="186"/>
      <c r="F9" s="118"/>
      <c r="G9" s="185" t="s">
        <v>204</v>
      </c>
      <c r="H9" s="186"/>
      <c r="I9" s="118"/>
      <c r="J9" s="118"/>
    </row>
    <row r="10" spans="1:10" ht="15" customHeight="1">
      <c r="A10" s="92"/>
      <c r="B10" s="92"/>
      <c r="C10" s="92"/>
      <c r="D10" s="93" t="s">
        <v>112</v>
      </c>
      <c r="E10" s="94" t="s">
        <v>113</v>
      </c>
      <c r="F10" s="119"/>
      <c r="G10" s="93" t="s">
        <v>112</v>
      </c>
      <c r="H10" s="94" t="s">
        <v>113</v>
      </c>
      <c r="I10" s="119"/>
      <c r="J10" s="119"/>
    </row>
    <row r="11" spans="1:11" ht="12.75">
      <c r="A11" s="191" t="s">
        <v>114</v>
      </c>
      <c r="B11" s="191"/>
      <c r="C11" s="192"/>
      <c r="D11" s="96">
        <v>2326</v>
      </c>
      <c r="E11" s="156">
        <f>(D11/D$14)*100</f>
        <v>56.319612590799025</v>
      </c>
      <c r="F11" s="120"/>
      <c r="G11" s="96">
        <v>29692</v>
      </c>
      <c r="H11" s="156">
        <f>(G11/G$14)*100</f>
        <v>58.856644465588325</v>
      </c>
      <c r="I11" s="121"/>
      <c r="J11" s="120"/>
      <c r="K11" s="82"/>
    </row>
    <row r="12" spans="1:11" ht="12.75">
      <c r="A12" s="191" t="s">
        <v>115</v>
      </c>
      <c r="B12" s="191"/>
      <c r="C12" s="192"/>
      <c r="D12" s="96">
        <v>435</v>
      </c>
      <c r="E12" s="156">
        <f>(D12/D$14)*100</f>
        <v>10.53268765133172</v>
      </c>
      <c r="F12" s="120"/>
      <c r="G12" s="96">
        <v>4292</v>
      </c>
      <c r="H12" s="156">
        <f>(G12/G$14)*100</f>
        <v>8.507770377418332</v>
      </c>
      <c r="I12" s="121"/>
      <c r="J12" s="120"/>
      <c r="K12" s="82"/>
    </row>
    <row r="13" spans="1:11" ht="12.75">
      <c r="A13" s="191" t="s">
        <v>116</v>
      </c>
      <c r="B13" s="191"/>
      <c r="C13" s="192"/>
      <c r="D13" s="98">
        <v>2761</v>
      </c>
      <c r="E13" s="156">
        <f>(D13/D$14)*100</f>
        <v>66.85230024213075</v>
      </c>
      <c r="F13" s="120"/>
      <c r="G13" s="98">
        <v>33984</v>
      </c>
      <c r="H13" s="156">
        <f>(G13/G$14)*100</f>
        <v>67.36441484300666</v>
      </c>
      <c r="I13" s="121"/>
      <c r="J13" s="120"/>
      <c r="K13" s="82"/>
    </row>
    <row r="14" spans="1:11" ht="12.75">
      <c r="A14" s="191" t="s">
        <v>125</v>
      </c>
      <c r="B14" s="191"/>
      <c r="C14" s="192"/>
      <c r="D14" s="100">
        <v>4130</v>
      </c>
      <c r="E14" s="99"/>
      <c r="F14" s="103"/>
      <c r="G14" s="100">
        <v>50448</v>
      </c>
      <c r="H14" s="99"/>
      <c r="I14" s="122"/>
      <c r="J14" s="103"/>
      <c r="K14" s="82"/>
    </row>
    <row r="15" spans="1:11" ht="12.75">
      <c r="A15" s="102"/>
      <c r="B15" s="103"/>
      <c r="C15" s="103"/>
      <c r="D15" s="123"/>
      <c r="E15" s="103"/>
      <c r="F15" s="101"/>
      <c r="G15" s="123"/>
      <c r="H15" s="103"/>
      <c r="I15" s="123"/>
      <c r="J15" s="103"/>
      <c r="K15" s="123"/>
    </row>
    <row r="16" spans="1:11" ht="15" customHeight="1">
      <c r="A16" s="116" t="s">
        <v>148</v>
      </c>
      <c r="B16" s="117"/>
      <c r="C16" s="117"/>
      <c r="D16" s="187" t="s">
        <v>146</v>
      </c>
      <c r="E16" s="188"/>
      <c r="F16" s="91"/>
      <c r="G16" s="189" t="s">
        <v>111</v>
      </c>
      <c r="H16" s="190"/>
      <c r="K16" s="91"/>
    </row>
    <row r="17" spans="1:11" ht="12.75">
      <c r="A17" s="116" t="s">
        <v>147</v>
      </c>
      <c r="B17" s="118"/>
      <c r="C17" s="118"/>
      <c r="D17" s="185" t="s">
        <v>204</v>
      </c>
      <c r="E17" s="186"/>
      <c r="F17" s="60"/>
      <c r="G17" s="185" t="s">
        <v>204</v>
      </c>
      <c r="H17" s="186"/>
      <c r="K17" s="118"/>
    </row>
    <row r="18" spans="1:11" ht="12.75">
      <c r="A18" s="92"/>
      <c r="B18" s="119"/>
      <c r="C18" s="119"/>
      <c r="D18" s="93" t="s">
        <v>112</v>
      </c>
      <c r="E18" s="94" t="s">
        <v>113</v>
      </c>
      <c r="F18" s="95"/>
      <c r="G18" s="93" t="s">
        <v>112</v>
      </c>
      <c r="H18" s="94" t="s">
        <v>113</v>
      </c>
      <c r="K18" s="119"/>
    </row>
    <row r="19" spans="1:11" ht="12.75">
      <c r="A19" s="191" t="s">
        <v>114</v>
      </c>
      <c r="B19" s="191"/>
      <c r="C19" s="192"/>
      <c r="D19" s="96">
        <v>296</v>
      </c>
      <c r="E19" s="156">
        <f>(D19/D$22)*100</f>
        <v>30.86548488008342</v>
      </c>
      <c r="F19" s="97"/>
      <c r="G19" s="96">
        <v>712</v>
      </c>
      <c r="H19" s="156">
        <f>(G19/G$22)*100</f>
        <v>31.11888111888112</v>
      </c>
      <c r="K19" s="121"/>
    </row>
    <row r="20" spans="1:11" ht="12.75">
      <c r="A20" s="191" t="s">
        <v>115</v>
      </c>
      <c r="B20" s="191"/>
      <c r="C20" s="192"/>
      <c r="D20" s="96">
        <v>109</v>
      </c>
      <c r="E20" s="156">
        <f>(D20/D$22)*100</f>
        <v>11.366006256517206</v>
      </c>
      <c r="F20" s="97"/>
      <c r="G20" s="96">
        <v>220</v>
      </c>
      <c r="H20" s="156">
        <f>(G20/G$22)*100</f>
        <v>9.615384615384617</v>
      </c>
      <c r="K20" s="121"/>
    </row>
    <row r="21" spans="1:11" ht="12.75">
      <c r="A21" s="191" t="s">
        <v>116</v>
      </c>
      <c r="B21" s="191"/>
      <c r="C21" s="192"/>
      <c r="D21" s="98">
        <v>405</v>
      </c>
      <c r="E21" s="156">
        <f>(D21/D$22)*100</f>
        <v>42.231491136600624</v>
      </c>
      <c r="F21" s="97"/>
      <c r="G21" s="98">
        <v>932</v>
      </c>
      <c r="H21" s="156">
        <f>(G21/G$22)*100</f>
        <v>40.73426573426573</v>
      </c>
      <c r="K21" s="121"/>
    </row>
    <row r="22" spans="1:11" ht="12.75">
      <c r="A22" s="191" t="s">
        <v>125</v>
      </c>
      <c r="B22" s="191"/>
      <c r="C22" s="192"/>
      <c r="D22" s="100">
        <v>959</v>
      </c>
      <c r="E22" s="99"/>
      <c r="F22" s="104"/>
      <c r="G22" s="100">
        <v>2288</v>
      </c>
      <c r="H22" s="99"/>
      <c r="K22" s="122"/>
    </row>
    <row r="23" spans="1:11" ht="12.75">
      <c r="A23" s="110"/>
      <c r="B23" s="103"/>
      <c r="C23" s="103"/>
      <c r="D23" s="123"/>
      <c r="E23" s="103"/>
      <c r="F23" s="104"/>
      <c r="G23" s="123"/>
      <c r="H23" s="103"/>
      <c r="K23" s="123"/>
    </row>
    <row r="24" spans="1:11" ht="15" customHeight="1">
      <c r="A24" s="116" t="s">
        <v>149</v>
      </c>
      <c r="B24" s="117"/>
      <c r="C24" s="117"/>
      <c r="D24" s="187" t="s">
        <v>146</v>
      </c>
      <c r="E24" s="188"/>
      <c r="F24" s="91"/>
      <c r="G24" s="189" t="s">
        <v>111</v>
      </c>
      <c r="H24" s="190"/>
      <c r="K24" s="91"/>
    </row>
    <row r="25" spans="1:11" ht="12.75">
      <c r="A25" s="116" t="s">
        <v>150</v>
      </c>
      <c r="B25" s="118"/>
      <c r="C25" s="118"/>
      <c r="D25" s="185" t="s">
        <v>204</v>
      </c>
      <c r="E25" s="186"/>
      <c r="F25" s="88"/>
      <c r="G25" s="185" t="s">
        <v>204</v>
      </c>
      <c r="H25" s="186"/>
      <c r="K25" s="118"/>
    </row>
    <row r="26" spans="1:11" ht="12.75">
      <c r="A26" s="116" t="s">
        <v>151</v>
      </c>
      <c r="B26" s="119"/>
      <c r="C26" s="119"/>
      <c r="D26" s="93" t="s">
        <v>112</v>
      </c>
      <c r="E26" s="94" t="s">
        <v>113</v>
      </c>
      <c r="F26" s="88"/>
      <c r="G26" s="93" t="s">
        <v>112</v>
      </c>
      <c r="H26" s="94" t="s">
        <v>113</v>
      </c>
      <c r="K26" s="119"/>
    </row>
    <row r="27" spans="1:11" ht="3.75" customHeight="1">
      <c r="A27" s="116"/>
      <c r="B27" s="119"/>
      <c r="C27" s="119"/>
      <c r="D27" s="105"/>
      <c r="E27" s="106"/>
      <c r="F27" s="88"/>
      <c r="G27" s="105"/>
      <c r="H27" s="106"/>
      <c r="K27" s="119"/>
    </row>
    <row r="28" spans="1:11" ht="12.75">
      <c r="A28" s="191" t="s">
        <v>114</v>
      </c>
      <c r="B28" s="191"/>
      <c r="C28" s="192"/>
      <c r="D28" s="96">
        <v>1308</v>
      </c>
      <c r="E28" s="156">
        <f>(D28/D$31)*100</f>
        <v>79.65895249695494</v>
      </c>
      <c r="F28" s="97"/>
      <c r="G28" s="96">
        <v>26727</v>
      </c>
      <c r="H28" s="156">
        <f>(G28/G$31)*100</f>
        <v>75.73962820222172</v>
      </c>
      <c r="K28" s="121"/>
    </row>
    <row r="29" spans="1:11" ht="12.75">
      <c r="A29" s="191" t="s">
        <v>115</v>
      </c>
      <c r="B29" s="191"/>
      <c r="C29" s="192"/>
      <c r="D29" s="96">
        <v>24</v>
      </c>
      <c r="E29" s="156">
        <f>(D29/D$31)*100</f>
        <v>1.46163215590743</v>
      </c>
      <c r="F29" s="97"/>
      <c r="G29" s="96">
        <v>447</v>
      </c>
      <c r="H29" s="156">
        <f>(G29/G$31)*100</f>
        <v>1.2667195647245522</v>
      </c>
      <c r="K29" s="121"/>
    </row>
    <row r="30" spans="1:11" ht="12.75">
      <c r="A30" s="191" t="s">
        <v>116</v>
      </c>
      <c r="B30" s="191"/>
      <c r="C30" s="192"/>
      <c r="D30" s="98">
        <v>1332</v>
      </c>
      <c r="E30" s="156">
        <f>(D30/D$31)*100</f>
        <v>81.12058465286236</v>
      </c>
      <c r="F30" s="97"/>
      <c r="G30" s="98">
        <v>27174</v>
      </c>
      <c r="H30" s="156">
        <f>(G30/G$31)*100</f>
        <v>77.00634776694628</v>
      </c>
      <c r="K30" s="121"/>
    </row>
    <row r="31" spans="1:11" ht="12.75">
      <c r="A31" s="191" t="s">
        <v>125</v>
      </c>
      <c r="B31" s="191"/>
      <c r="C31" s="192"/>
      <c r="D31" s="100">
        <v>1642</v>
      </c>
      <c r="E31" s="99"/>
      <c r="F31" s="104"/>
      <c r="G31" s="100">
        <v>35288</v>
      </c>
      <c r="H31" s="99"/>
      <c r="K31" s="122"/>
    </row>
    <row r="32" spans="1:11" ht="12.75">
      <c r="A32" s="102"/>
      <c r="B32" s="122"/>
      <c r="C32" s="122"/>
      <c r="D32" s="123"/>
      <c r="E32" s="103"/>
      <c r="F32" s="107"/>
      <c r="G32" s="123"/>
      <c r="H32" s="103"/>
      <c r="I32" s="107"/>
      <c r="J32" s="104"/>
      <c r="K32" s="107"/>
    </row>
    <row r="33" spans="1:7" ht="12.75">
      <c r="A33" s="102" t="s">
        <v>117</v>
      </c>
      <c r="B33" s="108"/>
      <c r="C33" s="108"/>
      <c r="D33" s="108"/>
      <c r="E33" s="109"/>
      <c r="G33" s="88"/>
    </row>
    <row r="34" spans="1:7" ht="12.75">
      <c r="A34" s="110"/>
      <c r="B34" s="108"/>
      <c r="C34" s="108"/>
      <c r="D34" s="108"/>
      <c r="E34" s="109"/>
      <c r="G34" s="88"/>
    </row>
    <row r="35" spans="1:7" ht="12.75">
      <c r="A35" s="110"/>
      <c r="B35" s="108"/>
      <c r="C35" s="108"/>
      <c r="D35" s="108"/>
      <c r="E35" s="109"/>
      <c r="G35" s="88"/>
    </row>
    <row r="36" spans="1:7" ht="12.75">
      <c r="A36" s="110"/>
      <c r="B36" s="108"/>
      <c r="C36" s="108"/>
      <c r="D36" s="108"/>
      <c r="E36" s="109"/>
      <c r="G36" s="88"/>
    </row>
    <row r="37" spans="1:7" ht="12.75">
      <c r="A37" s="110"/>
      <c r="B37" s="108"/>
      <c r="C37" s="108"/>
      <c r="D37" s="108"/>
      <c r="E37" s="109"/>
      <c r="G37" s="88"/>
    </row>
    <row r="38" spans="1:7" ht="12.75">
      <c r="A38" s="110"/>
      <c r="B38" s="108"/>
      <c r="C38" s="108"/>
      <c r="D38" s="108"/>
      <c r="E38" s="109"/>
      <c r="G38" s="88"/>
    </row>
    <row r="39" spans="1:5" ht="12.75">
      <c r="A39" s="110" t="s">
        <v>118</v>
      </c>
      <c r="B39" s="111"/>
      <c r="C39" s="111"/>
      <c r="D39" s="111"/>
      <c r="E39" s="111"/>
    </row>
    <row r="40" spans="1:5" ht="12.75">
      <c r="A40" s="110"/>
      <c r="B40" s="111"/>
      <c r="C40" s="111"/>
      <c r="D40" s="111"/>
      <c r="E40" s="111"/>
    </row>
    <row r="41" spans="1:5" ht="12.75">
      <c r="A41" s="110"/>
      <c r="B41" s="111"/>
      <c r="C41" s="111"/>
      <c r="D41" s="111"/>
      <c r="E41" s="111"/>
    </row>
    <row r="42" spans="1:5" ht="12.75">
      <c r="A42" s="110"/>
      <c r="B42" s="111"/>
      <c r="C42" s="111"/>
      <c r="D42" s="111"/>
      <c r="E42" s="111"/>
    </row>
    <row r="43" spans="1:5" ht="12.75">
      <c r="A43" s="110"/>
      <c r="B43" s="111"/>
      <c r="C43" s="111"/>
      <c r="D43" s="111"/>
      <c r="E43" s="111"/>
    </row>
    <row r="44" spans="1:5" ht="12.75">
      <c r="A44" s="112"/>
      <c r="B44" s="111"/>
      <c r="C44" s="111"/>
      <c r="D44" s="111"/>
      <c r="E44" s="111"/>
    </row>
    <row r="45" spans="1:5" ht="12.75">
      <c r="A45" s="112"/>
      <c r="B45" s="111"/>
      <c r="C45" s="111"/>
      <c r="D45" s="111"/>
      <c r="E45" s="111"/>
    </row>
    <row r="46" spans="1:5" ht="12.75">
      <c r="A46" s="110" t="s">
        <v>119</v>
      </c>
      <c r="B46" s="111"/>
      <c r="C46" s="111"/>
      <c r="D46" s="111"/>
      <c r="E46" s="111"/>
    </row>
    <row r="47" spans="1:5" ht="12.75">
      <c r="A47" s="112"/>
      <c r="B47" s="111"/>
      <c r="C47" s="111"/>
      <c r="D47" s="111"/>
      <c r="E47" s="111"/>
    </row>
    <row r="48" spans="1:5" ht="12.75">
      <c r="A48" s="112"/>
      <c r="B48" s="111"/>
      <c r="C48" s="111"/>
      <c r="D48" s="111"/>
      <c r="E48" s="111"/>
    </row>
    <row r="49" spans="1:5" ht="12.75">
      <c r="A49" s="110" t="s">
        <v>120</v>
      </c>
      <c r="B49" s="109"/>
      <c r="C49" s="109"/>
      <c r="D49" s="109"/>
      <c r="E49" s="109"/>
    </row>
    <row r="50" spans="1:7" ht="12.75">
      <c r="A50" s="113"/>
      <c r="B50" s="111"/>
      <c r="C50" s="111"/>
      <c r="D50" s="111"/>
      <c r="E50" s="114"/>
      <c r="G50" s="3"/>
    </row>
    <row r="51" spans="1:5" ht="12.75">
      <c r="A51" s="110"/>
      <c r="B51" s="108"/>
      <c r="C51" s="108"/>
      <c r="D51" s="108"/>
      <c r="E51" s="109"/>
    </row>
    <row r="52" spans="1:5" ht="12.75">
      <c r="A52" s="110"/>
      <c r="B52" s="108"/>
      <c r="C52" s="108"/>
      <c r="D52" s="108"/>
      <c r="E52" s="109"/>
    </row>
    <row r="53" spans="1:5" ht="12.75">
      <c r="A53" s="110" t="s">
        <v>121</v>
      </c>
      <c r="B53" s="108"/>
      <c r="C53" s="108"/>
      <c r="D53" s="108"/>
      <c r="E53" s="109"/>
    </row>
    <row r="54" spans="1:5" ht="12.75">
      <c r="A54" s="110"/>
      <c r="B54" s="108"/>
      <c r="C54" s="108"/>
      <c r="D54" s="108"/>
      <c r="E54" s="109"/>
    </row>
    <row r="55" spans="1:5" ht="12.75">
      <c r="A55" s="110"/>
      <c r="B55" s="108"/>
      <c r="C55" s="108"/>
      <c r="D55" s="108"/>
      <c r="E55" s="109"/>
    </row>
    <row r="56" spans="1:7" ht="12.75">
      <c r="A56" s="110"/>
      <c r="B56" s="108"/>
      <c r="C56" s="108"/>
      <c r="D56" s="108"/>
      <c r="E56" s="109"/>
      <c r="G56" s="3"/>
    </row>
    <row r="57" spans="1:7" ht="12.75">
      <c r="A57" s="110"/>
      <c r="B57" s="108"/>
      <c r="C57" s="108"/>
      <c r="D57" s="108"/>
      <c r="E57" s="109"/>
      <c r="G57" s="3"/>
    </row>
    <row r="58" ht="12.75">
      <c r="A58" s="110" t="s">
        <v>124</v>
      </c>
    </row>
  </sheetData>
  <sheetProtection/>
  <mergeCells count="27">
    <mergeCell ref="G24:H24"/>
    <mergeCell ref="A11:C11"/>
    <mergeCell ref="A12:C12"/>
    <mergeCell ref="A13:C13"/>
    <mergeCell ref="A14:C14"/>
    <mergeCell ref="A28:C28"/>
    <mergeCell ref="A29:C29"/>
    <mergeCell ref="A30:C30"/>
    <mergeCell ref="A31:C31"/>
    <mergeCell ref="G9:H9"/>
    <mergeCell ref="G25:H25"/>
    <mergeCell ref="G17:H17"/>
    <mergeCell ref="D25:E25"/>
    <mergeCell ref="A19:C19"/>
    <mergeCell ref="A20:C20"/>
    <mergeCell ref="A21:C21"/>
    <mergeCell ref="A22:C22"/>
    <mergeCell ref="D17:E17"/>
    <mergeCell ref="D16:E16"/>
    <mergeCell ref="D24:E24"/>
    <mergeCell ref="G16:H16"/>
    <mergeCell ref="A1:K1"/>
    <mergeCell ref="A3:K3"/>
    <mergeCell ref="A4:K4"/>
    <mergeCell ref="D9:E9"/>
    <mergeCell ref="D8:E8"/>
    <mergeCell ref="G8:H8"/>
  </mergeCells>
  <printOptions horizontalCentered="1"/>
  <pageMargins left="0.75" right="0.75" top="0.75" bottom="0.75" header="0.5" footer="0.5"/>
  <pageSetup horizontalDpi="600" verticalDpi="600" orientation="landscape" scale="64" r:id="rId2"/>
  <headerFooter alignWithMargins="0">
    <oddFooter>&amp;L&amp;8California State University,
Office of the Chancellor&amp;C&amp;8Page &amp;P of &amp;N&amp;R&amp;8Analytic Studies Office, Academic Research
October 2014</oddFooter>
  </headerFooter>
  <drawing r:id="rId1"/>
</worksheet>
</file>

<file path=xl/worksheets/sheet18.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G1"/>
    </sheetView>
  </sheetViews>
  <sheetFormatPr defaultColWidth="9.140625" defaultRowHeight="12.75"/>
  <cols>
    <col min="1" max="5" width="16.7109375" style="7" customWidth="1"/>
    <col min="6" max="6" width="15.7109375" style="7" customWidth="1"/>
    <col min="7" max="7" width="16.7109375" style="7" customWidth="1"/>
    <col min="8" max="16384" width="9.140625" style="7" customWidth="1"/>
  </cols>
  <sheetData>
    <row r="1" spans="1:8" ht="12.75">
      <c r="A1" s="172" t="s">
        <v>77</v>
      </c>
      <c r="B1" s="172"/>
      <c r="C1" s="172"/>
      <c r="D1" s="172"/>
      <c r="E1" s="172"/>
      <c r="F1" s="172"/>
      <c r="G1" s="172"/>
      <c r="H1" s="4"/>
    </row>
    <row r="2" ht="6" customHeight="1"/>
    <row r="3" spans="1:8" ht="12.75">
      <c r="A3" s="172" t="s">
        <v>205</v>
      </c>
      <c r="B3" s="172"/>
      <c r="C3" s="172"/>
      <c r="D3" s="172"/>
      <c r="E3" s="172"/>
      <c r="F3" s="172"/>
      <c r="G3" s="172"/>
      <c r="H3" s="81"/>
    </row>
    <row r="4" spans="1:7" ht="12.75">
      <c r="A4" s="178" t="s">
        <v>160</v>
      </c>
      <c r="B4" s="178"/>
      <c r="C4" s="178"/>
      <c r="D4" s="178"/>
      <c r="E4" s="178"/>
      <c r="F4" s="178"/>
      <c r="G4" s="178"/>
    </row>
    <row r="5" spans="1:7" ht="12.75">
      <c r="A5" s="172" t="s">
        <v>40</v>
      </c>
      <c r="B5" s="172"/>
      <c r="C5" s="172"/>
      <c r="D5" s="172"/>
      <c r="E5" s="172"/>
      <c r="F5" s="172"/>
      <c r="G5" s="172"/>
    </row>
    <row r="7" spans="1:7" s="9" customFormat="1" ht="15" customHeight="1">
      <c r="A7" s="8" t="s">
        <v>39</v>
      </c>
      <c r="B7" s="10" t="s">
        <v>72</v>
      </c>
      <c r="C7" s="10" t="s">
        <v>154</v>
      </c>
      <c r="D7" s="10" t="s">
        <v>73</v>
      </c>
      <c r="E7" s="10" t="s">
        <v>74</v>
      </c>
      <c r="F7" s="10" t="s">
        <v>155</v>
      </c>
      <c r="G7" s="10" t="s">
        <v>75</v>
      </c>
    </row>
    <row r="8" spans="1:7" s="3" customFormat="1" ht="12.75">
      <c r="A8" s="4"/>
      <c r="B8" s="134"/>
      <c r="C8" s="134"/>
      <c r="D8" s="134"/>
      <c r="E8" s="134"/>
      <c r="F8" s="134"/>
      <c r="G8" s="134"/>
    </row>
    <row r="9" spans="1:7" ht="12.75">
      <c r="A9" s="7" t="s">
        <v>4</v>
      </c>
      <c r="B9" s="133">
        <v>934</v>
      </c>
      <c r="C9" s="133">
        <v>43.9</v>
      </c>
      <c r="D9" s="133">
        <v>52.2</v>
      </c>
      <c r="E9" s="18">
        <v>174</v>
      </c>
      <c r="F9" s="17">
        <v>47.1</v>
      </c>
      <c r="G9" s="17">
        <v>56.3</v>
      </c>
    </row>
    <row r="10" spans="1:7" ht="12.75">
      <c r="A10" s="130" t="s">
        <v>152</v>
      </c>
      <c r="B10" s="133">
        <v>477</v>
      </c>
      <c r="C10" s="133">
        <v>59.7</v>
      </c>
      <c r="D10" s="133">
        <v>64.8</v>
      </c>
      <c r="E10" s="18">
        <v>22</v>
      </c>
      <c r="F10" s="17">
        <v>68.2</v>
      </c>
      <c r="G10" s="17">
        <v>77.3</v>
      </c>
    </row>
    <row r="11" spans="1:7" ht="12.75">
      <c r="A11" s="7" t="s">
        <v>5</v>
      </c>
      <c r="B11" s="133">
        <v>2440</v>
      </c>
      <c r="C11" s="133">
        <v>66</v>
      </c>
      <c r="D11" s="133">
        <v>71.4</v>
      </c>
      <c r="E11" s="18">
        <v>168</v>
      </c>
      <c r="F11" s="17">
        <v>59.5</v>
      </c>
      <c r="G11" s="17">
        <v>68.5</v>
      </c>
    </row>
    <row r="12" spans="1:7" ht="12.75">
      <c r="A12" s="7" t="s">
        <v>6</v>
      </c>
      <c r="B12" s="133">
        <v>969</v>
      </c>
      <c r="C12" s="133">
        <v>37.2</v>
      </c>
      <c r="D12" s="133">
        <v>49</v>
      </c>
      <c r="E12" s="18">
        <v>78</v>
      </c>
      <c r="F12" s="17">
        <v>60.3</v>
      </c>
      <c r="G12" s="17">
        <v>67.9</v>
      </c>
    </row>
    <row r="13" spans="1:7" ht="12.75">
      <c r="A13" s="7" t="s">
        <v>153</v>
      </c>
      <c r="B13" s="133">
        <v>1065</v>
      </c>
      <c r="C13" s="133">
        <v>53.3</v>
      </c>
      <c r="D13" s="133">
        <v>62.4</v>
      </c>
      <c r="E13" s="18">
        <v>144</v>
      </c>
      <c r="F13" s="17">
        <v>52.8</v>
      </c>
      <c r="G13" s="17">
        <v>63.2</v>
      </c>
    </row>
    <row r="14" spans="1:7" ht="12.75">
      <c r="A14" s="7" t="s">
        <v>7</v>
      </c>
      <c r="B14" s="133">
        <v>2625</v>
      </c>
      <c r="C14" s="133">
        <v>59.2</v>
      </c>
      <c r="D14" s="133">
        <v>69.1</v>
      </c>
      <c r="E14" s="18">
        <v>185</v>
      </c>
      <c r="F14" s="17">
        <v>59.5</v>
      </c>
      <c r="G14" s="17">
        <v>67.6</v>
      </c>
    </row>
    <row r="15" spans="1:7" ht="12.75">
      <c r="A15" s="7" t="s">
        <v>8</v>
      </c>
      <c r="B15" s="133">
        <v>3946</v>
      </c>
      <c r="C15" s="133">
        <v>62.5</v>
      </c>
      <c r="D15" s="133">
        <v>71.8</v>
      </c>
      <c r="E15" s="18">
        <v>198</v>
      </c>
      <c r="F15" s="17">
        <v>58.1</v>
      </c>
      <c r="G15" s="17">
        <v>70.7</v>
      </c>
    </row>
    <row r="16" spans="1:7" ht="12.75">
      <c r="A16" s="7" t="s">
        <v>9</v>
      </c>
      <c r="B16" s="133">
        <v>1231</v>
      </c>
      <c r="C16" s="133">
        <v>51.4</v>
      </c>
      <c r="D16" s="133">
        <v>57.1</v>
      </c>
      <c r="E16" s="18">
        <v>94</v>
      </c>
      <c r="F16" s="17">
        <v>44.7</v>
      </c>
      <c r="G16" s="17">
        <v>54.3</v>
      </c>
    </row>
    <row r="17" spans="1:7" ht="12.75">
      <c r="A17" s="7" t="s">
        <v>10</v>
      </c>
      <c r="B17" s="133">
        <v>3533</v>
      </c>
      <c r="C17" s="133">
        <v>67.6</v>
      </c>
      <c r="D17" s="133">
        <v>76.6</v>
      </c>
      <c r="E17" s="18">
        <v>364</v>
      </c>
      <c r="F17" s="18">
        <v>67.3</v>
      </c>
      <c r="G17" s="18">
        <v>77.2</v>
      </c>
    </row>
    <row r="18" spans="1:7" ht="12.75">
      <c r="A18" s="7" t="s">
        <v>11</v>
      </c>
      <c r="B18" s="133">
        <v>1829</v>
      </c>
      <c r="C18" s="133">
        <v>47.6</v>
      </c>
      <c r="D18" s="133">
        <v>63.2</v>
      </c>
      <c r="E18" s="18">
        <v>0</v>
      </c>
      <c r="F18" s="18">
        <v>0</v>
      </c>
      <c r="G18" s="18">
        <v>0</v>
      </c>
    </row>
    <row r="19" spans="1:7" ht="12.75">
      <c r="A19" s="7" t="s">
        <v>52</v>
      </c>
      <c r="B19" s="133">
        <v>143</v>
      </c>
      <c r="C19" s="133">
        <v>60.8</v>
      </c>
      <c r="D19" s="133">
        <v>63.6</v>
      </c>
      <c r="E19" s="18">
        <v>0</v>
      </c>
      <c r="F19" s="18">
        <v>0</v>
      </c>
      <c r="G19" s="18">
        <v>0</v>
      </c>
    </row>
    <row r="20" spans="1:7" ht="12.75">
      <c r="A20" s="7" t="s">
        <v>12</v>
      </c>
      <c r="B20" s="133">
        <v>894</v>
      </c>
      <c r="C20" s="133">
        <v>59.3</v>
      </c>
      <c r="D20" s="133">
        <v>64.1</v>
      </c>
      <c r="E20" s="18">
        <v>85</v>
      </c>
      <c r="F20" s="17">
        <v>62.4</v>
      </c>
      <c r="G20" s="17">
        <v>71.8</v>
      </c>
    </row>
    <row r="21" spans="1:7" ht="12.75">
      <c r="A21" s="7" t="s">
        <v>13</v>
      </c>
      <c r="B21" s="133">
        <v>4076</v>
      </c>
      <c r="C21" s="133">
        <v>51.3</v>
      </c>
      <c r="D21" s="133">
        <v>60.4</v>
      </c>
      <c r="E21" s="18">
        <v>493</v>
      </c>
      <c r="F21" s="17">
        <v>54</v>
      </c>
      <c r="G21" s="17">
        <v>61.7</v>
      </c>
    </row>
    <row r="22" spans="1:7" ht="12.75">
      <c r="A22" s="7" t="s">
        <v>14</v>
      </c>
      <c r="B22" s="133">
        <v>2899</v>
      </c>
      <c r="C22" s="133">
        <v>62.1</v>
      </c>
      <c r="D22" s="133">
        <v>73.5</v>
      </c>
      <c r="E22" s="18">
        <v>200</v>
      </c>
      <c r="F22" s="17">
        <v>57</v>
      </c>
      <c r="G22" s="17">
        <v>71.5</v>
      </c>
    </row>
    <row r="23" spans="1:7" ht="12.75">
      <c r="A23" s="7" t="s">
        <v>15</v>
      </c>
      <c r="B23" s="133">
        <v>2870</v>
      </c>
      <c r="C23" s="133">
        <v>48.8</v>
      </c>
      <c r="D23" s="133">
        <v>62.1</v>
      </c>
      <c r="E23" s="18">
        <v>365</v>
      </c>
      <c r="F23" s="17">
        <v>48.2</v>
      </c>
      <c r="G23" s="17">
        <v>65.8</v>
      </c>
    </row>
    <row r="24" spans="1:7" ht="12.75">
      <c r="A24" s="7" t="s">
        <v>16</v>
      </c>
      <c r="B24" s="133">
        <v>1908</v>
      </c>
      <c r="C24" s="133">
        <v>53</v>
      </c>
      <c r="D24" s="133">
        <v>61.7</v>
      </c>
      <c r="E24" s="18">
        <v>158</v>
      </c>
      <c r="F24" s="17">
        <v>60.8</v>
      </c>
      <c r="G24" s="17">
        <v>73.4</v>
      </c>
    </row>
    <row r="25" spans="1:7" ht="12.75">
      <c r="A25" s="7" t="s">
        <v>17</v>
      </c>
      <c r="B25" s="133">
        <v>4243</v>
      </c>
      <c r="C25" s="133">
        <v>64.3</v>
      </c>
      <c r="D25" s="133">
        <v>70.1</v>
      </c>
      <c r="E25" s="18">
        <v>736</v>
      </c>
      <c r="F25" s="17">
        <v>59.4</v>
      </c>
      <c r="G25" s="17">
        <v>67.4</v>
      </c>
    </row>
    <row r="26" spans="1:7" ht="12.75">
      <c r="A26" s="7" t="s">
        <v>18</v>
      </c>
      <c r="B26" s="133">
        <v>3951</v>
      </c>
      <c r="C26" s="133">
        <v>54.2</v>
      </c>
      <c r="D26" s="133">
        <v>62.1</v>
      </c>
      <c r="E26" s="18">
        <v>292</v>
      </c>
      <c r="F26" s="17">
        <v>51.7</v>
      </c>
      <c r="G26" s="17">
        <v>63</v>
      </c>
    </row>
    <row r="27" spans="1:7" ht="12.75">
      <c r="A27" s="7" t="s">
        <v>19</v>
      </c>
      <c r="B27" s="133">
        <v>2707</v>
      </c>
      <c r="C27" s="133">
        <v>57.7</v>
      </c>
      <c r="D27" s="133">
        <v>69.9</v>
      </c>
      <c r="E27" s="18">
        <v>200</v>
      </c>
      <c r="F27" s="17">
        <v>48.5</v>
      </c>
      <c r="G27" s="17">
        <v>63.5</v>
      </c>
    </row>
    <row r="28" spans="1:7" ht="12.75">
      <c r="A28" s="7" t="s">
        <v>20</v>
      </c>
      <c r="B28" s="133">
        <v>3893</v>
      </c>
      <c r="C28" s="133">
        <v>77.3</v>
      </c>
      <c r="D28" s="133">
        <v>80.2</v>
      </c>
      <c r="E28" s="18">
        <v>77</v>
      </c>
      <c r="F28" s="18">
        <v>71.4</v>
      </c>
      <c r="G28" s="18">
        <v>81.8</v>
      </c>
    </row>
    <row r="29" spans="1:7" ht="12.75">
      <c r="A29" s="7" t="s">
        <v>21</v>
      </c>
      <c r="B29" s="133">
        <v>1515</v>
      </c>
      <c r="C29" s="133">
        <v>51.3</v>
      </c>
      <c r="D29" s="133">
        <v>59.1</v>
      </c>
      <c r="E29" s="18">
        <v>0</v>
      </c>
      <c r="F29" s="18">
        <v>0</v>
      </c>
      <c r="G29" s="18">
        <v>0</v>
      </c>
    </row>
    <row r="30" spans="1:7" ht="12.75">
      <c r="A30" s="7" t="s">
        <v>22</v>
      </c>
      <c r="B30" s="133">
        <v>1437</v>
      </c>
      <c r="C30" s="133">
        <v>64.4</v>
      </c>
      <c r="D30" s="133">
        <v>67.9</v>
      </c>
      <c r="E30" s="18">
        <v>97</v>
      </c>
      <c r="F30" s="17">
        <v>50.5</v>
      </c>
      <c r="G30" s="17">
        <v>57.7</v>
      </c>
    </row>
    <row r="31" spans="1:7" ht="12.75">
      <c r="A31" s="7" t="s">
        <v>23</v>
      </c>
      <c r="B31" s="133">
        <v>863</v>
      </c>
      <c r="C31" s="133">
        <v>55.4</v>
      </c>
      <c r="D31" s="133">
        <v>65.5</v>
      </c>
      <c r="E31" s="18">
        <v>0</v>
      </c>
      <c r="F31" s="18">
        <v>0</v>
      </c>
      <c r="G31" s="18">
        <v>0</v>
      </c>
    </row>
    <row r="32" ht="6" customHeight="1"/>
    <row r="33" spans="1:7" ht="12.75">
      <c r="A33" s="78" t="s">
        <v>53</v>
      </c>
      <c r="B33" s="157">
        <v>50448</v>
      </c>
      <c r="C33" s="17">
        <v>58.9</v>
      </c>
      <c r="D33" s="17">
        <v>67.4</v>
      </c>
      <c r="E33" s="18">
        <v>4130</v>
      </c>
      <c r="F33" s="17">
        <v>56.3</v>
      </c>
      <c r="G33" s="17">
        <v>66.9</v>
      </c>
    </row>
    <row r="35" ht="12.75">
      <c r="A35" s="25"/>
    </row>
  </sheetData>
  <sheetProtection/>
  <mergeCells count="4">
    <mergeCell ref="A3:G3"/>
    <mergeCell ref="A4:G4"/>
    <mergeCell ref="A1:G1"/>
    <mergeCell ref="A5:G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19.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G1"/>
    </sheetView>
  </sheetViews>
  <sheetFormatPr defaultColWidth="9.140625" defaultRowHeight="12.75"/>
  <cols>
    <col min="1" max="5" width="16.7109375" style="7" customWidth="1"/>
    <col min="6" max="6" width="15.7109375" style="7" customWidth="1"/>
    <col min="7" max="7" width="16.7109375" style="7" customWidth="1"/>
    <col min="8" max="16384" width="9.140625" style="7" customWidth="1"/>
  </cols>
  <sheetData>
    <row r="1" spans="1:7" ht="12.75">
      <c r="A1" s="172" t="s">
        <v>122</v>
      </c>
      <c r="B1" s="172"/>
      <c r="C1" s="172"/>
      <c r="D1" s="172"/>
      <c r="E1" s="172"/>
      <c r="F1" s="172"/>
      <c r="G1" s="172"/>
    </row>
    <row r="2" ht="6" customHeight="1"/>
    <row r="3" spans="1:8" ht="12.75">
      <c r="A3" s="172" t="s">
        <v>205</v>
      </c>
      <c r="B3" s="172"/>
      <c r="C3" s="172"/>
      <c r="D3" s="172"/>
      <c r="E3" s="172"/>
      <c r="F3" s="172"/>
      <c r="G3" s="172"/>
      <c r="H3" s="81"/>
    </row>
    <row r="4" spans="1:7" ht="12.75">
      <c r="A4" s="172" t="s">
        <v>40</v>
      </c>
      <c r="B4" s="172"/>
      <c r="C4" s="172"/>
      <c r="D4" s="172"/>
      <c r="E4" s="172"/>
      <c r="F4" s="172"/>
      <c r="G4" s="172"/>
    </row>
    <row r="5" spans="1:7" ht="12.75">
      <c r="A5" s="178" t="s">
        <v>71</v>
      </c>
      <c r="B5" s="178"/>
      <c r="C5" s="178"/>
      <c r="D5" s="178"/>
      <c r="E5" s="178"/>
      <c r="F5" s="178"/>
      <c r="G5" s="178"/>
    </row>
    <row r="7" spans="1:7" s="9" customFormat="1" ht="15" customHeight="1">
      <c r="A7" s="8" t="s">
        <v>39</v>
      </c>
      <c r="B7" s="10" t="s">
        <v>72</v>
      </c>
      <c r="C7" s="10" t="s">
        <v>154</v>
      </c>
      <c r="D7" s="10" t="s">
        <v>73</v>
      </c>
      <c r="E7" s="10" t="s">
        <v>74</v>
      </c>
      <c r="F7" s="10" t="s">
        <v>155</v>
      </c>
      <c r="G7" s="10" t="s">
        <v>75</v>
      </c>
    </row>
    <row r="8" spans="1:6" s="3" customFormat="1" ht="12.75">
      <c r="A8" s="4"/>
      <c r="B8" s="132"/>
      <c r="C8" s="132"/>
      <c r="D8" s="132"/>
      <c r="E8" s="132"/>
      <c r="F8" s="132"/>
    </row>
    <row r="9" spans="1:7" ht="12.75">
      <c r="A9" s="7" t="s">
        <v>4</v>
      </c>
      <c r="B9" s="18">
        <v>140</v>
      </c>
      <c r="C9" s="17">
        <v>25</v>
      </c>
      <c r="D9" s="17">
        <v>28.6</v>
      </c>
      <c r="E9" s="18">
        <v>99</v>
      </c>
      <c r="F9" s="17">
        <v>27.3</v>
      </c>
      <c r="G9" s="17">
        <v>30.3</v>
      </c>
    </row>
    <row r="10" spans="1:7" ht="12.75">
      <c r="A10" s="130" t="s">
        <v>152</v>
      </c>
      <c r="B10" s="18">
        <v>22</v>
      </c>
      <c r="C10" s="17">
        <v>27.3</v>
      </c>
      <c r="D10" s="17">
        <v>45.5</v>
      </c>
      <c r="E10" s="18">
        <v>3</v>
      </c>
      <c r="F10" s="17">
        <v>33.3</v>
      </c>
      <c r="G10" s="17">
        <v>66.7</v>
      </c>
    </row>
    <row r="11" spans="1:7" ht="12.75">
      <c r="A11" s="7" t="s">
        <v>5</v>
      </c>
      <c r="B11" s="18">
        <v>65</v>
      </c>
      <c r="C11" s="17">
        <v>44.6</v>
      </c>
      <c r="D11" s="17">
        <v>56.9</v>
      </c>
      <c r="E11" s="18">
        <v>60</v>
      </c>
      <c r="F11" s="17">
        <v>43.3</v>
      </c>
      <c r="G11" s="17">
        <v>56.7</v>
      </c>
    </row>
    <row r="12" spans="1:7" ht="12.75">
      <c r="A12" s="7" t="s">
        <v>6</v>
      </c>
      <c r="B12" s="18">
        <v>165</v>
      </c>
      <c r="C12" s="17">
        <v>23</v>
      </c>
      <c r="D12" s="17">
        <v>30.9</v>
      </c>
      <c r="E12" s="18">
        <v>26</v>
      </c>
      <c r="F12" s="17">
        <v>26.9</v>
      </c>
      <c r="G12" s="17">
        <v>34.6</v>
      </c>
    </row>
    <row r="13" spans="1:7" ht="12.75">
      <c r="A13" s="7" t="s">
        <v>153</v>
      </c>
      <c r="B13" s="18">
        <v>396</v>
      </c>
      <c r="C13" s="17">
        <v>29</v>
      </c>
      <c r="D13" s="17">
        <v>38.4</v>
      </c>
      <c r="E13" s="18">
        <v>120</v>
      </c>
      <c r="F13" s="17">
        <v>28.3</v>
      </c>
      <c r="G13" s="17">
        <v>37.5</v>
      </c>
    </row>
    <row r="14" spans="1:7" ht="12.75">
      <c r="A14" s="7" t="s">
        <v>7</v>
      </c>
      <c r="B14" s="18">
        <v>138</v>
      </c>
      <c r="C14" s="17">
        <v>37</v>
      </c>
      <c r="D14" s="17">
        <v>47.1</v>
      </c>
      <c r="E14" s="18">
        <v>86</v>
      </c>
      <c r="F14" s="17">
        <v>31.4</v>
      </c>
      <c r="G14" s="17">
        <v>43</v>
      </c>
    </row>
    <row r="15" spans="1:7" ht="12.75">
      <c r="A15" s="7" t="s">
        <v>8</v>
      </c>
      <c r="B15" s="18">
        <v>113</v>
      </c>
      <c r="C15" s="17">
        <v>38.9</v>
      </c>
      <c r="D15" s="17">
        <v>48.7</v>
      </c>
      <c r="E15" s="18">
        <v>69</v>
      </c>
      <c r="F15" s="17">
        <v>34.8</v>
      </c>
      <c r="G15" s="17">
        <v>47.8</v>
      </c>
    </row>
    <row r="16" spans="1:7" ht="12.75">
      <c r="A16" s="7" t="s">
        <v>9</v>
      </c>
      <c r="B16" s="18">
        <v>153</v>
      </c>
      <c r="C16" s="17">
        <v>27.5</v>
      </c>
      <c r="D16" s="17">
        <v>33.3</v>
      </c>
      <c r="E16" s="18">
        <v>48</v>
      </c>
      <c r="F16" s="17">
        <v>27.1</v>
      </c>
      <c r="G16" s="17">
        <v>37.5</v>
      </c>
    </row>
    <row r="17" spans="1:7" ht="12.75">
      <c r="A17" s="7" t="s">
        <v>10</v>
      </c>
      <c r="B17" s="18">
        <v>18</v>
      </c>
      <c r="C17" s="17">
        <v>50</v>
      </c>
      <c r="D17" s="17">
        <v>55.6</v>
      </c>
      <c r="E17" s="18">
        <v>0</v>
      </c>
      <c r="F17" s="18">
        <v>0</v>
      </c>
      <c r="G17" s="18">
        <v>0</v>
      </c>
    </row>
    <row r="18" spans="1:7" ht="12.75">
      <c r="A18" s="7" t="s">
        <v>11</v>
      </c>
      <c r="B18" s="18">
        <v>197</v>
      </c>
      <c r="C18" s="17">
        <v>26.9</v>
      </c>
      <c r="D18" s="17">
        <v>38.6</v>
      </c>
      <c r="E18" s="18">
        <v>0</v>
      </c>
      <c r="F18" s="18">
        <v>0</v>
      </c>
      <c r="G18" s="18">
        <v>0</v>
      </c>
    </row>
    <row r="19" spans="1:7" ht="12.75">
      <c r="A19" s="7" t="s">
        <v>52</v>
      </c>
      <c r="B19" s="18">
        <v>6</v>
      </c>
      <c r="C19" s="17">
        <v>33.3</v>
      </c>
      <c r="D19" s="17">
        <v>33.3</v>
      </c>
      <c r="E19" s="18">
        <v>0</v>
      </c>
      <c r="F19" s="18">
        <v>0</v>
      </c>
      <c r="G19" s="18">
        <v>0</v>
      </c>
    </row>
    <row r="20" spans="1:7" ht="12.75">
      <c r="A20" s="7" t="s">
        <v>12</v>
      </c>
      <c r="B20" s="18">
        <v>54</v>
      </c>
      <c r="C20" s="17">
        <v>37</v>
      </c>
      <c r="D20" s="17">
        <v>37</v>
      </c>
      <c r="E20" s="18">
        <v>21</v>
      </c>
      <c r="F20" s="17">
        <v>42.9</v>
      </c>
      <c r="G20" s="17">
        <v>42.9</v>
      </c>
    </row>
    <row r="21" spans="1:7" ht="12.75">
      <c r="A21" s="7" t="s">
        <v>13</v>
      </c>
      <c r="B21" s="18">
        <v>124</v>
      </c>
      <c r="C21" s="17">
        <v>26.6</v>
      </c>
      <c r="D21" s="17">
        <v>41.9</v>
      </c>
      <c r="E21" s="18">
        <v>118</v>
      </c>
      <c r="F21" s="17">
        <v>26.3</v>
      </c>
      <c r="G21" s="17">
        <v>42.4</v>
      </c>
    </row>
    <row r="22" spans="1:7" ht="12.75">
      <c r="A22" s="7" t="s">
        <v>14</v>
      </c>
      <c r="B22" s="18">
        <v>14</v>
      </c>
      <c r="C22" s="17">
        <v>42.9</v>
      </c>
      <c r="D22" s="17">
        <v>64.3</v>
      </c>
      <c r="E22" s="18">
        <v>8</v>
      </c>
      <c r="F22" s="17">
        <v>25</v>
      </c>
      <c r="G22" s="17">
        <v>50</v>
      </c>
    </row>
    <row r="23" spans="1:7" ht="12.75">
      <c r="A23" s="7" t="s">
        <v>15</v>
      </c>
      <c r="B23" s="18">
        <v>202</v>
      </c>
      <c r="C23" s="17">
        <v>25.7</v>
      </c>
      <c r="D23" s="17">
        <v>40.6</v>
      </c>
      <c r="E23" s="18">
        <v>105</v>
      </c>
      <c r="F23" s="17">
        <v>19</v>
      </c>
      <c r="G23" s="17">
        <v>35.2</v>
      </c>
    </row>
    <row r="24" spans="1:7" ht="12.75">
      <c r="A24" s="7" t="s">
        <v>16</v>
      </c>
      <c r="B24" s="18">
        <v>104</v>
      </c>
      <c r="C24" s="17">
        <v>41.3</v>
      </c>
      <c r="D24" s="17">
        <v>47.1</v>
      </c>
      <c r="E24" s="18">
        <v>85</v>
      </c>
      <c r="F24" s="17">
        <v>48.2</v>
      </c>
      <c r="G24" s="17">
        <v>55.3</v>
      </c>
    </row>
    <row r="25" spans="1:7" ht="12.75">
      <c r="A25" s="7" t="s">
        <v>17</v>
      </c>
      <c r="B25" s="18">
        <v>30</v>
      </c>
      <c r="C25" s="17">
        <v>50</v>
      </c>
      <c r="D25" s="17">
        <v>50</v>
      </c>
      <c r="E25" s="18">
        <v>1</v>
      </c>
      <c r="F25" s="18">
        <v>100</v>
      </c>
      <c r="G25" s="18">
        <v>100</v>
      </c>
    </row>
    <row r="26" spans="1:7" ht="12.75">
      <c r="A26" s="7" t="s">
        <v>18</v>
      </c>
      <c r="B26" s="18">
        <v>80</v>
      </c>
      <c r="C26" s="17">
        <v>33.8</v>
      </c>
      <c r="D26" s="17">
        <v>47.5</v>
      </c>
      <c r="E26" s="18">
        <v>70</v>
      </c>
      <c r="F26" s="17">
        <v>32.9</v>
      </c>
      <c r="G26" s="17">
        <v>47.1</v>
      </c>
    </row>
    <row r="27" spans="1:7" ht="12.75">
      <c r="A27" s="7" t="s">
        <v>19</v>
      </c>
      <c r="B27" s="18">
        <v>56</v>
      </c>
      <c r="C27" s="17">
        <v>33.9</v>
      </c>
      <c r="D27" s="17">
        <v>50</v>
      </c>
      <c r="E27" s="18">
        <v>24</v>
      </c>
      <c r="F27" s="17">
        <v>25</v>
      </c>
      <c r="G27" s="17">
        <v>45.8</v>
      </c>
    </row>
    <row r="28" spans="1:7" ht="12.75">
      <c r="A28" s="7" t="s">
        <v>20</v>
      </c>
      <c r="B28" s="18">
        <v>11</v>
      </c>
      <c r="C28" s="17">
        <v>72.7</v>
      </c>
      <c r="D28" s="17">
        <v>72.7</v>
      </c>
      <c r="E28" s="18">
        <v>0</v>
      </c>
      <c r="F28" s="18">
        <v>0</v>
      </c>
      <c r="G28" s="18">
        <v>0</v>
      </c>
    </row>
    <row r="29" spans="1:7" ht="12.75">
      <c r="A29" s="7" t="s">
        <v>21</v>
      </c>
      <c r="B29" s="18">
        <v>51</v>
      </c>
      <c r="C29" s="17">
        <v>27.5</v>
      </c>
      <c r="D29" s="17">
        <v>51</v>
      </c>
      <c r="E29" s="18">
        <v>0</v>
      </c>
      <c r="F29" s="18">
        <v>0</v>
      </c>
      <c r="G29" s="18">
        <v>0</v>
      </c>
    </row>
    <row r="30" spans="1:7" ht="12.75">
      <c r="A30" s="7" t="s">
        <v>22</v>
      </c>
      <c r="B30" s="18">
        <v>50</v>
      </c>
      <c r="C30" s="17">
        <v>32</v>
      </c>
      <c r="D30" s="17">
        <v>34</v>
      </c>
      <c r="E30" s="18">
        <v>16</v>
      </c>
      <c r="F30" s="17">
        <v>25</v>
      </c>
      <c r="G30" s="17">
        <v>31.3</v>
      </c>
    </row>
    <row r="31" spans="1:7" ht="12.75">
      <c r="A31" s="7" t="s">
        <v>23</v>
      </c>
      <c r="B31" s="18">
        <v>99</v>
      </c>
      <c r="C31" s="17">
        <v>35.4</v>
      </c>
      <c r="D31" s="17">
        <v>39.4</v>
      </c>
      <c r="E31" s="18">
        <v>0</v>
      </c>
      <c r="F31" s="18">
        <v>0</v>
      </c>
      <c r="G31" s="18">
        <v>0</v>
      </c>
    </row>
    <row r="32" spans="2:7" ht="6" customHeight="1">
      <c r="B32" s="18"/>
      <c r="C32" s="17"/>
      <c r="D32" s="17"/>
      <c r="E32" s="18"/>
      <c r="F32" s="17"/>
      <c r="G32" s="17"/>
    </row>
    <row r="33" spans="1:7" ht="12.75">
      <c r="A33" s="78" t="s">
        <v>53</v>
      </c>
      <c r="B33" s="18">
        <v>2288</v>
      </c>
      <c r="C33" s="17">
        <v>31.1</v>
      </c>
      <c r="D33" s="17">
        <v>40.7</v>
      </c>
      <c r="E33" s="18">
        <v>959</v>
      </c>
      <c r="F33" s="17">
        <v>30.9</v>
      </c>
      <c r="G33" s="17">
        <v>42.2</v>
      </c>
    </row>
    <row r="35" ht="12.75">
      <c r="A35" s="25"/>
    </row>
  </sheetData>
  <sheetProtection/>
  <mergeCells count="4">
    <mergeCell ref="A3:G3"/>
    <mergeCell ref="A4:G4"/>
    <mergeCell ref="A1:G1"/>
    <mergeCell ref="A5:G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10.7109375" defaultRowHeight="12.75"/>
  <cols>
    <col min="1" max="1" width="18.7109375" style="25" customWidth="1"/>
    <col min="2" max="3" width="12.7109375" style="23" customWidth="1"/>
    <col min="4" max="4" width="10.8515625" style="23" customWidth="1"/>
    <col min="5" max="5" width="10.7109375" style="24" customWidth="1"/>
    <col min="6" max="6" width="12.7109375" style="24" customWidth="1"/>
    <col min="7" max="30" width="10.7109375" style="24" customWidth="1"/>
    <col min="31" max="31" width="6.57421875" style="24" customWidth="1"/>
    <col min="32" max="32" width="6.00390625" style="24" customWidth="1"/>
    <col min="33" max="16384" width="10.7109375" style="24" customWidth="1"/>
  </cols>
  <sheetData>
    <row r="1" spans="1:6" ht="12.75">
      <c r="A1" s="163" t="s">
        <v>54</v>
      </c>
      <c r="B1" s="163"/>
      <c r="C1" s="163"/>
      <c r="D1" s="163"/>
      <c r="E1" s="163"/>
      <c r="F1" s="163"/>
    </row>
    <row r="2" spans="1:6" ht="6" customHeight="1">
      <c r="A2" s="6"/>
      <c r="B2" s="6"/>
      <c r="C2" s="6"/>
      <c r="D2" s="6"/>
      <c r="E2" s="6"/>
      <c r="F2" s="6"/>
    </row>
    <row r="3" spans="1:6" ht="12.75">
      <c r="A3" s="163" t="s">
        <v>191</v>
      </c>
      <c r="B3" s="163"/>
      <c r="C3" s="163"/>
      <c r="D3" s="163"/>
      <c r="E3" s="163"/>
      <c r="F3" s="163"/>
    </row>
    <row r="4" spans="1:6" ht="6" customHeight="1">
      <c r="A4" s="6"/>
      <c r="B4" s="6"/>
      <c r="C4" s="6"/>
      <c r="D4" s="6"/>
      <c r="E4" s="6"/>
      <c r="F4" s="6"/>
    </row>
    <row r="5" spans="1:6" ht="12.75">
      <c r="A5" s="163" t="s">
        <v>85</v>
      </c>
      <c r="B5" s="163"/>
      <c r="C5" s="163"/>
      <c r="D5" s="163"/>
      <c r="E5" s="163"/>
      <c r="F5" s="163"/>
    </row>
    <row r="6" spans="1:6" ht="6" customHeight="1">
      <c r="A6" s="6"/>
      <c r="B6" s="6"/>
      <c r="C6" s="6"/>
      <c r="D6" s="6"/>
      <c r="E6" s="6"/>
      <c r="F6" s="6"/>
    </row>
    <row r="7" spans="2:6" ht="12.75">
      <c r="B7" s="7"/>
      <c r="C7" s="7"/>
      <c r="D7" s="7"/>
      <c r="E7" s="7"/>
      <c r="F7" s="7"/>
    </row>
    <row r="8" spans="1:6" ht="15" customHeight="1">
      <c r="A8" s="28" t="s">
        <v>0</v>
      </c>
      <c r="B8" s="29" t="s">
        <v>28</v>
      </c>
      <c r="C8" s="29" t="s">
        <v>29</v>
      </c>
      <c r="D8" s="29" t="s">
        <v>30</v>
      </c>
      <c r="E8" s="29" t="s">
        <v>31</v>
      </c>
      <c r="F8" s="29" t="s">
        <v>3</v>
      </c>
    </row>
    <row r="9" spans="1:6" ht="12.75">
      <c r="A9" s="30"/>
      <c r="B9" s="31"/>
      <c r="C9" s="31"/>
      <c r="D9" s="31"/>
      <c r="E9" s="32"/>
      <c r="F9" s="31"/>
    </row>
    <row r="10" spans="1:6" ht="12.75">
      <c r="A10" s="30" t="s">
        <v>4</v>
      </c>
      <c r="B10" s="20">
        <v>182</v>
      </c>
      <c r="C10" s="20">
        <v>148</v>
      </c>
      <c r="D10" s="20">
        <v>141</v>
      </c>
      <c r="E10" s="33">
        <v>204</v>
      </c>
      <c r="F10" s="20">
        <f>SUM(B10:E10)</f>
        <v>675</v>
      </c>
    </row>
    <row r="11" spans="1:6" ht="12.75">
      <c r="A11" s="30" t="s">
        <v>152</v>
      </c>
      <c r="B11" s="20">
        <v>89</v>
      </c>
      <c r="C11" s="20">
        <v>44</v>
      </c>
      <c r="D11" s="20">
        <v>32</v>
      </c>
      <c r="E11" s="33">
        <v>22</v>
      </c>
      <c r="F11" s="20">
        <f aca="true" t="shared" si="0" ref="F11:F32">SUM(B11:E11)</f>
        <v>187</v>
      </c>
    </row>
    <row r="12" spans="1:6" ht="12.75">
      <c r="A12" s="30" t="s">
        <v>5</v>
      </c>
      <c r="B12" s="20">
        <v>318</v>
      </c>
      <c r="C12" s="20">
        <v>197</v>
      </c>
      <c r="D12" s="20">
        <v>245</v>
      </c>
      <c r="E12" s="33">
        <v>397</v>
      </c>
      <c r="F12" s="20">
        <f t="shared" si="0"/>
        <v>1157</v>
      </c>
    </row>
    <row r="13" spans="1:6" ht="12.75">
      <c r="A13" s="30" t="s">
        <v>6</v>
      </c>
      <c r="B13" s="20">
        <v>459</v>
      </c>
      <c r="C13" s="20">
        <v>184</v>
      </c>
      <c r="D13" s="20">
        <v>114</v>
      </c>
      <c r="E13" s="33">
        <v>96</v>
      </c>
      <c r="F13" s="20">
        <f t="shared" si="0"/>
        <v>853</v>
      </c>
    </row>
    <row r="14" spans="1:6" ht="12.75">
      <c r="A14" s="30" t="s">
        <v>153</v>
      </c>
      <c r="B14" s="20">
        <v>277</v>
      </c>
      <c r="C14" s="20">
        <v>186</v>
      </c>
      <c r="D14" s="20">
        <v>297</v>
      </c>
      <c r="E14" s="33">
        <v>340</v>
      </c>
      <c r="F14" s="20">
        <f t="shared" si="0"/>
        <v>1100</v>
      </c>
    </row>
    <row r="15" spans="1:6" ht="12.75">
      <c r="A15" s="30" t="s">
        <v>7</v>
      </c>
      <c r="B15" s="20">
        <v>542</v>
      </c>
      <c r="C15" s="20">
        <v>319</v>
      </c>
      <c r="D15" s="20">
        <v>339</v>
      </c>
      <c r="E15" s="33">
        <v>432</v>
      </c>
      <c r="F15" s="20">
        <f t="shared" si="0"/>
        <v>1632</v>
      </c>
    </row>
    <row r="16" spans="1:6" ht="12.75">
      <c r="A16" s="30" t="s">
        <v>8</v>
      </c>
      <c r="B16" s="20">
        <v>324</v>
      </c>
      <c r="C16" s="20">
        <v>299</v>
      </c>
      <c r="D16" s="20">
        <v>468</v>
      </c>
      <c r="E16" s="33">
        <v>606</v>
      </c>
      <c r="F16" s="20">
        <f t="shared" si="0"/>
        <v>1697</v>
      </c>
    </row>
    <row r="17" spans="1:6" ht="12.75">
      <c r="A17" s="30" t="s">
        <v>9</v>
      </c>
      <c r="B17" s="20">
        <v>233</v>
      </c>
      <c r="C17" s="20">
        <v>106</v>
      </c>
      <c r="D17" s="20">
        <v>108</v>
      </c>
      <c r="E17" s="33">
        <v>144</v>
      </c>
      <c r="F17" s="20">
        <f t="shared" si="0"/>
        <v>591</v>
      </c>
    </row>
    <row r="18" spans="1:6" ht="12.75">
      <c r="A18" s="30" t="s">
        <v>10</v>
      </c>
      <c r="B18" s="20">
        <v>653</v>
      </c>
      <c r="C18" s="20">
        <v>427</v>
      </c>
      <c r="D18" s="20">
        <v>674</v>
      </c>
      <c r="E18" s="33">
        <v>1016</v>
      </c>
      <c r="F18" s="20">
        <f t="shared" si="0"/>
        <v>2770</v>
      </c>
    </row>
    <row r="19" spans="1:6" ht="12.75">
      <c r="A19" s="30" t="s">
        <v>11</v>
      </c>
      <c r="B19" s="22">
        <v>1194</v>
      </c>
      <c r="C19" s="20">
        <v>589</v>
      </c>
      <c r="D19" s="20">
        <v>686</v>
      </c>
      <c r="E19" s="33">
        <v>940</v>
      </c>
      <c r="F19" s="20">
        <f t="shared" si="0"/>
        <v>3409</v>
      </c>
    </row>
    <row r="20" spans="1:6" ht="12.75">
      <c r="A20" s="30" t="s">
        <v>52</v>
      </c>
      <c r="B20" s="20">
        <v>13</v>
      </c>
      <c r="C20" s="20">
        <v>3</v>
      </c>
      <c r="D20" s="20">
        <v>4</v>
      </c>
      <c r="E20" s="33">
        <v>4</v>
      </c>
      <c r="F20" s="20">
        <f t="shared" si="0"/>
        <v>24</v>
      </c>
    </row>
    <row r="21" spans="1:6" ht="12.75">
      <c r="A21" s="30" t="s">
        <v>12</v>
      </c>
      <c r="B21" s="20">
        <v>213</v>
      </c>
      <c r="C21" s="20">
        <v>96</v>
      </c>
      <c r="D21" s="20">
        <v>139</v>
      </c>
      <c r="E21" s="33">
        <v>128</v>
      </c>
      <c r="F21" s="20">
        <f t="shared" si="0"/>
        <v>576</v>
      </c>
    </row>
    <row r="22" spans="1:6" ht="12.75">
      <c r="A22" s="30" t="s">
        <v>13</v>
      </c>
      <c r="B22" s="20">
        <v>720</v>
      </c>
      <c r="C22" s="20">
        <v>474</v>
      </c>
      <c r="D22" s="20">
        <v>566</v>
      </c>
      <c r="E22" s="33">
        <v>701</v>
      </c>
      <c r="F22" s="20">
        <f t="shared" si="0"/>
        <v>2461</v>
      </c>
    </row>
    <row r="23" spans="1:6" ht="12.75">
      <c r="A23" s="30" t="s">
        <v>14</v>
      </c>
      <c r="B23" s="20">
        <v>366</v>
      </c>
      <c r="C23" s="20">
        <v>283</v>
      </c>
      <c r="D23" s="20">
        <v>391</v>
      </c>
      <c r="E23" s="33">
        <v>647</v>
      </c>
      <c r="F23" s="20">
        <f t="shared" si="0"/>
        <v>1687</v>
      </c>
    </row>
    <row r="24" spans="1:6" ht="12.75">
      <c r="A24" s="30" t="s">
        <v>15</v>
      </c>
      <c r="B24" s="20">
        <v>307</v>
      </c>
      <c r="C24" s="20">
        <v>282</v>
      </c>
      <c r="D24" s="20">
        <v>430</v>
      </c>
      <c r="E24" s="33">
        <v>664</v>
      </c>
      <c r="F24" s="20">
        <f t="shared" si="0"/>
        <v>1683</v>
      </c>
    </row>
    <row r="25" spans="1:6" ht="12.75">
      <c r="A25" s="30" t="s">
        <v>16</v>
      </c>
      <c r="B25" s="20">
        <v>428</v>
      </c>
      <c r="C25" s="20">
        <v>245</v>
      </c>
      <c r="D25" s="20">
        <v>301</v>
      </c>
      <c r="E25" s="33">
        <v>339</v>
      </c>
      <c r="F25" s="20">
        <f t="shared" si="0"/>
        <v>1313</v>
      </c>
    </row>
    <row r="26" spans="1:6" ht="12.75">
      <c r="A26" s="30" t="s">
        <v>17</v>
      </c>
      <c r="B26" s="20">
        <v>548</v>
      </c>
      <c r="C26" s="20">
        <v>496</v>
      </c>
      <c r="D26" s="20">
        <v>1075</v>
      </c>
      <c r="E26" s="33">
        <v>1628</v>
      </c>
      <c r="F26" s="20">
        <f t="shared" si="0"/>
        <v>3747</v>
      </c>
    </row>
    <row r="27" spans="1:6" ht="12.75">
      <c r="A27" s="30" t="s">
        <v>18</v>
      </c>
      <c r="B27" s="20">
        <v>237</v>
      </c>
      <c r="C27" s="20">
        <v>394</v>
      </c>
      <c r="D27" s="20">
        <v>320</v>
      </c>
      <c r="E27" s="33">
        <v>610</v>
      </c>
      <c r="F27" s="20">
        <f t="shared" si="0"/>
        <v>1561</v>
      </c>
    </row>
    <row r="28" spans="1:6" ht="12.75">
      <c r="A28" s="30" t="s">
        <v>19</v>
      </c>
      <c r="B28" s="20">
        <v>537</v>
      </c>
      <c r="C28" s="20">
        <v>290</v>
      </c>
      <c r="D28" s="20">
        <v>484</v>
      </c>
      <c r="E28" s="33">
        <v>639</v>
      </c>
      <c r="F28" s="20">
        <f t="shared" si="0"/>
        <v>1950</v>
      </c>
    </row>
    <row r="29" spans="1:6" ht="12.75">
      <c r="A29" s="30" t="s">
        <v>20</v>
      </c>
      <c r="B29" s="20">
        <v>105</v>
      </c>
      <c r="C29" s="20">
        <v>131</v>
      </c>
      <c r="D29" s="20">
        <v>132</v>
      </c>
      <c r="E29" s="33">
        <v>267</v>
      </c>
      <c r="F29" s="20">
        <f t="shared" si="0"/>
        <v>635</v>
      </c>
    </row>
    <row r="30" spans="1:6" ht="12.75">
      <c r="A30" s="30" t="s">
        <v>21</v>
      </c>
      <c r="B30" s="20">
        <v>397</v>
      </c>
      <c r="C30" s="20">
        <v>268</v>
      </c>
      <c r="D30" s="20">
        <v>245</v>
      </c>
      <c r="E30" s="33">
        <v>294</v>
      </c>
      <c r="F30" s="20">
        <f t="shared" si="0"/>
        <v>1204</v>
      </c>
    </row>
    <row r="31" spans="1:6" ht="12.75">
      <c r="A31" s="30" t="s">
        <v>22</v>
      </c>
      <c r="B31" s="20">
        <v>173</v>
      </c>
      <c r="C31" s="20">
        <v>94</v>
      </c>
      <c r="D31" s="20">
        <v>138</v>
      </c>
      <c r="E31" s="33">
        <v>156</v>
      </c>
      <c r="F31" s="20">
        <f t="shared" si="0"/>
        <v>561</v>
      </c>
    </row>
    <row r="32" spans="1:6" ht="12.75">
      <c r="A32" s="30" t="s">
        <v>23</v>
      </c>
      <c r="B32" s="20">
        <v>242</v>
      </c>
      <c r="C32" s="20">
        <v>138</v>
      </c>
      <c r="D32" s="20">
        <v>99</v>
      </c>
      <c r="E32" s="33">
        <v>109</v>
      </c>
      <c r="F32" s="20">
        <f t="shared" si="0"/>
        <v>588</v>
      </c>
    </row>
    <row r="33" spans="2:6" ht="6" customHeight="1">
      <c r="B33" s="34"/>
      <c r="C33" s="34"/>
      <c r="D33" s="34"/>
      <c r="E33" s="35"/>
      <c r="F33" s="35"/>
    </row>
    <row r="34" spans="1:6" ht="12.75">
      <c r="A34" s="30" t="s">
        <v>53</v>
      </c>
      <c r="B34" s="20">
        <f>SUM(B10:B32)</f>
        <v>8557</v>
      </c>
      <c r="C34" s="20">
        <f>SUM(C10:C32)</f>
        <v>5693</v>
      </c>
      <c r="D34" s="20">
        <f>SUM(D10:D32)</f>
        <v>7428</v>
      </c>
      <c r="E34" s="20">
        <f>SUM(E10:E32)</f>
        <v>10383</v>
      </c>
      <c r="F34" s="20">
        <f>SUM(F10:F32)</f>
        <v>32061</v>
      </c>
    </row>
    <row r="35" ht="12.75">
      <c r="A35" s="24"/>
    </row>
    <row r="36" ht="12.75">
      <c r="A36" s="25" t="s">
        <v>110</v>
      </c>
    </row>
    <row r="37" ht="6" customHeight="1">
      <c r="A37" s="24"/>
    </row>
  </sheetData>
  <sheetProtection/>
  <mergeCells count="3">
    <mergeCell ref="A1:F1"/>
    <mergeCell ref="A3:F3"/>
    <mergeCell ref="A5:F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20.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G1"/>
    </sheetView>
  </sheetViews>
  <sheetFormatPr defaultColWidth="9.140625" defaultRowHeight="12.75"/>
  <cols>
    <col min="1" max="1" width="19.7109375" style="7" customWidth="1"/>
    <col min="2" max="5" width="16.7109375" style="7" customWidth="1"/>
    <col min="6" max="6" width="15.7109375" style="7" customWidth="1"/>
    <col min="7" max="7" width="16.7109375" style="7" customWidth="1"/>
    <col min="8" max="16384" width="9.140625" style="7" customWidth="1"/>
  </cols>
  <sheetData>
    <row r="1" spans="1:7" ht="12.75">
      <c r="A1" s="172" t="s">
        <v>126</v>
      </c>
      <c r="B1" s="172"/>
      <c r="C1" s="172"/>
      <c r="D1" s="172"/>
      <c r="E1" s="172"/>
      <c r="F1" s="172"/>
      <c r="G1" s="172"/>
    </row>
    <row r="2" ht="6" customHeight="1"/>
    <row r="3" spans="1:8" ht="12.75">
      <c r="A3" s="172" t="s">
        <v>206</v>
      </c>
      <c r="B3" s="172"/>
      <c r="C3" s="172"/>
      <c r="D3" s="172"/>
      <c r="E3" s="172"/>
      <c r="F3" s="172"/>
      <c r="G3" s="172"/>
      <c r="H3" s="81"/>
    </row>
    <row r="4" spans="1:7" ht="12.75">
      <c r="A4" s="172" t="s">
        <v>129</v>
      </c>
      <c r="B4" s="172"/>
      <c r="C4" s="172"/>
      <c r="D4" s="172"/>
      <c r="E4" s="172"/>
      <c r="F4" s="172"/>
      <c r="G4" s="172"/>
    </row>
    <row r="5" spans="1:7" ht="12.75">
      <c r="A5" s="4"/>
      <c r="B5" s="4"/>
      <c r="C5" s="4"/>
      <c r="D5" s="4"/>
      <c r="E5" s="4"/>
      <c r="F5" s="4"/>
      <c r="G5" s="4"/>
    </row>
    <row r="7" spans="1:7" s="9" customFormat="1" ht="15" customHeight="1">
      <c r="A7" s="8" t="s">
        <v>39</v>
      </c>
      <c r="B7" s="10" t="s">
        <v>72</v>
      </c>
      <c r="C7" s="10" t="s">
        <v>154</v>
      </c>
      <c r="D7" s="10" t="s">
        <v>73</v>
      </c>
      <c r="E7" s="10" t="s">
        <v>74</v>
      </c>
      <c r="F7" s="10" t="s">
        <v>155</v>
      </c>
      <c r="G7" s="10" t="s">
        <v>75</v>
      </c>
    </row>
    <row r="8" spans="1:6" s="3" customFormat="1" ht="12.75">
      <c r="A8" s="4"/>
      <c r="B8" s="132"/>
      <c r="C8" s="132"/>
      <c r="D8" s="132"/>
      <c r="E8" s="132"/>
      <c r="F8" s="132"/>
    </row>
    <row r="9" spans="1:8" ht="12.75">
      <c r="A9" s="7" t="s">
        <v>4</v>
      </c>
      <c r="B9" s="18">
        <v>671</v>
      </c>
      <c r="C9" s="17">
        <v>64.8</v>
      </c>
      <c r="D9" s="17">
        <v>66.5</v>
      </c>
      <c r="E9" s="18">
        <v>39</v>
      </c>
      <c r="F9" s="17">
        <v>59</v>
      </c>
      <c r="G9" s="17">
        <v>59</v>
      </c>
      <c r="H9" s="88"/>
    </row>
    <row r="10" spans="1:8" ht="12.75">
      <c r="A10" s="130" t="s">
        <v>152</v>
      </c>
      <c r="B10" s="18">
        <v>559</v>
      </c>
      <c r="C10" s="17">
        <v>81.2</v>
      </c>
      <c r="D10" s="17">
        <v>81.8</v>
      </c>
      <c r="E10" s="18">
        <v>0</v>
      </c>
      <c r="F10" s="18">
        <v>0</v>
      </c>
      <c r="G10" s="18">
        <v>0</v>
      </c>
      <c r="H10" s="88"/>
    </row>
    <row r="11" spans="1:8" ht="12.75">
      <c r="A11" s="7" t="s">
        <v>5</v>
      </c>
      <c r="B11" s="18">
        <v>1187</v>
      </c>
      <c r="C11" s="17">
        <v>77.8</v>
      </c>
      <c r="D11" s="17">
        <v>78.8</v>
      </c>
      <c r="E11" s="18">
        <v>41</v>
      </c>
      <c r="F11" s="17">
        <v>58.5</v>
      </c>
      <c r="G11" s="17">
        <v>63.4</v>
      </c>
      <c r="H11" s="88"/>
    </row>
    <row r="12" spans="1:8" ht="12.75">
      <c r="A12" s="7" t="s">
        <v>6</v>
      </c>
      <c r="B12" s="18">
        <v>2100</v>
      </c>
      <c r="C12" s="17">
        <v>63</v>
      </c>
      <c r="D12" s="17">
        <v>65.4</v>
      </c>
      <c r="E12" s="18">
        <v>0</v>
      </c>
      <c r="F12" s="18">
        <v>0</v>
      </c>
      <c r="G12" s="18">
        <v>0</v>
      </c>
      <c r="H12" s="88"/>
    </row>
    <row r="13" spans="1:8" ht="12.75">
      <c r="A13" s="7" t="s">
        <v>153</v>
      </c>
      <c r="B13" s="18">
        <v>1521</v>
      </c>
      <c r="C13" s="17">
        <v>72.6</v>
      </c>
      <c r="D13" s="17">
        <v>73.9</v>
      </c>
      <c r="E13" s="18">
        <v>89</v>
      </c>
      <c r="F13" s="17">
        <v>78.7</v>
      </c>
      <c r="G13" s="17">
        <v>78.7</v>
      </c>
      <c r="H13" s="88"/>
    </row>
    <row r="14" spans="1:8" ht="12.75">
      <c r="A14" s="7" t="s">
        <v>7</v>
      </c>
      <c r="B14" s="18">
        <v>1437</v>
      </c>
      <c r="C14" s="17">
        <v>75.6</v>
      </c>
      <c r="D14" s="17">
        <v>77.5</v>
      </c>
      <c r="E14" s="18">
        <v>40</v>
      </c>
      <c r="F14" s="17">
        <v>70</v>
      </c>
      <c r="G14" s="17">
        <v>72.5</v>
      </c>
      <c r="H14" s="88"/>
    </row>
    <row r="15" spans="1:8" ht="12.75">
      <c r="A15" s="7" t="s">
        <v>8</v>
      </c>
      <c r="B15" s="18">
        <v>3493</v>
      </c>
      <c r="C15" s="17">
        <v>78</v>
      </c>
      <c r="D15" s="17">
        <v>79.6</v>
      </c>
      <c r="E15" s="18">
        <v>140</v>
      </c>
      <c r="F15" s="17">
        <v>77.9</v>
      </c>
      <c r="G15" s="17">
        <v>79.3</v>
      </c>
      <c r="H15" s="88"/>
    </row>
    <row r="16" spans="1:8" ht="12.75">
      <c r="A16" s="7" t="s">
        <v>9</v>
      </c>
      <c r="B16" s="18">
        <v>524</v>
      </c>
      <c r="C16" s="17">
        <v>68.1</v>
      </c>
      <c r="D16" s="17">
        <v>70.4</v>
      </c>
      <c r="E16" s="18">
        <v>28</v>
      </c>
      <c r="F16" s="17">
        <v>53.6</v>
      </c>
      <c r="G16" s="17">
        <v>60.7</v>
      </c>
      <c r="H16" s="88"/>
    </row>
    <row r="17" spans="1:8" ht="12.75">
      <c r="A17" s="7" t="s">
        <v>10</v>
      </c>
      <c r="B17" s="18">
        <v>1902</v>
      </c>
      <c r="C17" s="17">
        <v>85</v>
      </c>
      <c r="D17" s="17">
        <v>86.5</v>
      </c>
      <c r="E17" s="18">
        <v>123</v>
      </c>
      <c r="F17" s="17">
        <v>86.2</v>
      </c>
      <c r="G17" s="17">
        <v>86.2</v>
      </c>
      <c r="H17" s="88"/>
    </row>
    <row r="18" spans="1:8" ht="12.75">
      <c r="A18" s="7" t="s">
        <v>11</v>
      </c>
      <c r="B18" s="18">
        <v>1604</v>
      </c>
      <c r="C18" s="17">
        <v>70.9</v>
      </c>
      <c r="D18" s="17">
        <v>72.6</v>
      </c>
      <c r="E18" s="18">
        <v>1</v>
      </c>
      <c r="F18" s="17">
        <v>100</v>
      </c>
      <c r="G18" s="17">
        <v>100</v>
      </c>
      <c r="H18" s="88"/>
    </row>
    <row r="19" spans="1:8" ht="12.75">
      <c r="A19" s="7" t="s">
        <v>52</v>
      </c>
      <c r="B19" s="18">
        <v>51</v>
      </c>
      <c r="C19" s="17">
        <v>70.6</v>
      </c>
      <c r="D19" s="17">
        <v>72.5</v>
      </c>
      <c r="E19" s="18">
        <v>0</v>
      </c>
      <c r="F19" s="18">
        <v>0</v>
      </c>
      <c r="G19" s="18">
        <v>0</v>
      </c>
      <c r="H19" s="88"/>
    </row>
    <row r="20" spans="1:8" ht="12.75">
      <c r="A20" s="7" t="s">
        <v>12</v>
      </c>
      <c r="B20" s="18">
        <v>474</v>
      </c>
      <c r="C20" s="17">
        <v>72.4</v>
      </c>
      <c r="D20" s="17">
        <v>73.2</v>
      </c>
      <c r="E20" s="18">
        <v>30</v>
      </c>
      <c r="F20" s="17">
        <v>83.3</v>
      </c>
      <c r="G20" s="17">
        <v>83.3</v>
      </c>
      <c r="H20" s="88"/>
    </row>
    <row r="21" spans="1:8" ht="12.75">
      <c r="A21" s="7" t="s">
        <v>13</v>
      </c>
      <c r="B21" s="18">
        <v>3255</v>
      </c>
      <c r="C21" s="17">
        <v>76.5</v>
      </c>
      <c r="D21" s="17">
        <v>77.3</v>
      </c>
      <c r="E21" s="18">
        <v>103</v>
      </c>
      <c r="F21" s="17">
        <v>85.4</v>
      </c>
      <c r="G21" s="17">
        <v>85.4</v>
      </c>
      <c r="H21" s="88"/>
    </row>
    <row r="22" spans="1:8" ht="12.75">
      <c r="A22" s="7" t="s">
        <v>14</v>
      </c>
      <c r="B22" s="18">
        <v>1457</v>
      </c>
      <c r="C22" s="17">
        <v>78.1</v>
      </c>
      <c r="D22" s="17">
        <v>79.5</v>
      </c>
      <c r="E22" s="18">
        <v>106</v>
      </c>
      <c r="F22" s="17">
        <v>81.1</v>
      </c>
      <c r="G22" s="17">
        <v>84.9</v>
      </c>
      <c r="H22" s="88"/>
    </row>
    <row r="23" spans="1:8" ht="12.75">
      <c r="A23" s="7" t="s">
        <v>15</v>
      </c>
      <c r="B23" s="18">
        <v>3140</v>
      </c>
      <c r="C23" s="17">
        <v>71.4</v>
      </c>
      <c r="D23" s="17">
        <v>72.8</v>
      </c>
      <c r="E23" s="18">
        <v>95</v>
      </c>
      <c r="F23" s="18">
        <v>85.3</v>
      </c>
      <c r="G23" s="18">
        <v>87.4</v>
      </c>
      <c r="H23" s="88"/>
    </row>
    <row r="24" spans="1:8" ht="12.75">
      <c r="A24" s="7" t="s">
        <v>16</v>
      </c>
      <c r="B24" s="18">
        <v>1460</v>
      </c>
      <c r="C24" s="17">
        <v>74.4</v>
      </c>
      <c r="D24" s="17">
        <v>75.7</v>
      </c>
      <c r="E24" s="18">
        <v>77</v>
      </c>
      <c r="F24" s="17">
        <v>71.4</v>
      </c>
      <c r="G24" s="17">
        <v>72.7</v>
      </c>
      <c r="H24" s="88"/>
    </row>
    <row r="25" spans="1:8" ht="12.75">
      <c r="A25" s="7" t="s">
        <v>17</v>
      </c>
      <c r="B25" s="18">
        <v>2399</v>
      </c>
      <c r="C25" s="17">
        <v>84.2</v>
      </c>
      <c r="D25" s="17">
        <v>84.9</v>
      </c>
      <c r="E25" s="18">
        <v>385</v>
      </c>
      <c r="F25" s="17">
        <v>86.5</v>
      </c>
      <c r="G25" s="17">
        <v>87.3</v>
      </c>
      <c r="H25" s="88"/>
    </row>
    <row r="26" spans="1:8" ht="12.75">
      <c r="A26" s="7" t="s">
        <v>18</v>
      </c>
      <c r="B26" s="18">
        <v>2815</v>
      </c>
      <c r="C26" s="17">
        <v>76.6</v>
      </c>
      <c r="D26" s="17">
        <v>77.3</v>
      </c>
      <c r="E26" s="18">
        <v>180</v>
      </c>
      <c r="F26" s="17">
        <v>77.8</v>
      </c>
      <c r="G26" s="17">
        <v>79.4</v>
      </c>
      <c r="H26" s="88"/>
    </row>
    <row r="27" spans="1:8" ht="12.75">
      <c r="A27" s="7" t="s">
        <v>19</v>
      </c>
      <c r="B27" s="18">
        <v>1929</v>
      </c>
      <c r="C27" s="17">
        <v>76</v>
      </c>
      <c r="D27" s="17">
        <v>77.5</v>
      </c>
      <c r="E27" s="18">
        <v>105</v>
      </c>
      <c r="F27" s="17">
        <v>69.5</v>
      </c>
      <c r="G27" s="17">
        <v>73.3</v>
      </c>
      <c r="H27" s="88"/>
    </row>
    <row r="28" spans="1:8" ht="12.75">
      <c r="A28" s="7" t="s">
        <v>20</v>
      </c>
      <c r="B28" s="18">
        <v>628</v>
      </c>
      <c r="C28" s="17">
        <v>85.8</v>
      </c>
      <c r="D28" s="17">
        <v>86</v>
      </c>
      <c r="E28" s="18">
        <v>42</v>
      </c>
      <c r="F28" s="18">
        <v>83.3</v>
      </c>
      <c r="G28" s="18">
        <v>83.3</v>
      </c>
      <c r="H28" s="88"/>
    </row>
    <row r="29" spans="1:8" ht="12.75">
      <c r="A29" s="7" t="s">
        <v>21</v>
      </c>
      <c r="B29" s="18">
        <v>1449</v>
      </c>
      <c r="C29" s="17">
        <v>73.6</v>
      </c>
      <c r="D29" s="17">
        <v>74.1</v>
      </c>
      <c r="E29" s="18">
        <v>0</v>
      </c>
      <c r="F29" s="18">
        <v>0</v>
      </c>
      <c r="G29" s="18">
        <v>0</v>
      </c>
      <c r="H29" s="88"/>
    </row>
    <row r="30" spans="1:8" ht="12.75">
      <c r="A30" s="7" t="s">
        <v>22</v>
      </c>
      <c r="B30" s="18">
        <v>501</v>
      </c>
      <c r="C30" s="17">
        <v>83</v>
      </c>
      <c r="D30" s="17">
        <v>83.4</v>
      </c>
      <c r="E30" s="18">
        <v>18</v>
      </c>
      <c r="F30" s="17">
        <v>88.9</v>
      </c>
      <c r="G30" s="17">
        <v>88.9</v>
      </c>
      <c r="H30" s="88"/>
    </row>
    <row r="31" spans="1:8" ht="12.75">
      <c r="A31" s="7" t="s">
        <v>23</v>
      </c>
      <c r="B31" s="18">
        <v>732</v>
      </c>
      <c r="C31" s="17">
        <v>77</v>
      </c>
      <c r="D31" s="17">
        <v>78.4</v>
      </c>
      <c r="E31" s="18">
        <v>0</v>
      </c>
      <c r="F31" s="18">
        <v>0</v>
      </c>
      <c r="G31" s="18">
        <v>0</v>
      </c>
      <c r="H31" s="88"/>
    </row>
    <row r="32" spans="2:8" ht="6" customHeight="1">
      <c r="B32" s="18"/>
      <c r="E32" s="18"/>
      <c r="H32" s="88"/>
    </row>
    <row r="33" spans="1:8" ht="12.75">
      <c r="A33" s="78" t="s">
        <v>53</v>
      </c>
      <c r="B33" s="18">
        <v>35288</v>
      </c>
      <c r="C33" s="17">
        <v>75.7</v>
      </c>
      <c r="D33" s="17">
        <v>77</v>
      </c>
      <c r="E33" s="18">
        <v>1642</v>
      </c>
      <c r="F33" s="17">
        <v>79.7</v>
      </c>
      <c r="G33" s="17">
        <v>81.1</v>
      </c>
      <c r="H33" s="88"/>
    </row>
    <row r="35" ht="12.75">
      <c r="A35" s="25"/>
    </row>
  </sheetData>
  <sheetProtection/>
  <mergeCells count="3">
    <mergeCell ref="A3:G3"/>
    <mergeCell ref="A4:G4"/>
    <mergeCell ref="A1:G1"/>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10.7109375" defaultRowHeight="12.75"/>
  <cols>
    <col min="1" max="1" width="18.7109375" style="25" customWidth="1"/>
    <col min="2" max="4" width="14.7109375" style="23" customWidth="1"/>
    <col min="5" max="75" width="10.7109375" style="24" customWidth="1"/>
    <col min="76" max="76" width="6.57421875" style="24" customWidth="1"/>
    <col min="77" max="77" width="6.00390625" style="24" customWidth="1"/>
    <col min="78" max="16384" width="10.7109375" style="24" customWidth="1"/>
  </cols>
  <sheetData>
    <row r="1" spans="1:4" ht="12.75">
      <c r="A1" s="164" t="s">
        <v>55</v>
      </c>
      <c r="B1" s="164"/>
      <c r="C1" s="164"/>
      <c r="D1" s="164"/>
    </row>
    <row r="2" spans="1:4" ht="6" customHeight="1">
      <c r="A2" s="5"/>
      <c r="B2" s="5"/>
      <c r="C2" s="5"/>
      <c r="D2" s="5"/>
    </row>
    <row r="3" spans="1:4" ht="12.75">
      <c r="A3" s="164" t="s">
        <v>182</v>
      </c>
      <c r="B3" s="164"/>
      <c r="C3" s="164"/>
      <c r="D3" s="164"/>
    </row>
    <row r="4" spans="1:4" ht="6" customHeight="1">
      <c r="A4" s="5"/>
      <c r="B4" s="5"/>
      <c r="C4" s="5"/>
      <c r="D4" s="5"/>
    </row>
    <row r="5" spans="1:4" ht="12.75">
      <c r="A5" s="164" t="s">
        <v>85</v>
      </c>
      <c r="B5" s="164"/>
      <c r="C5" s="164"/>
      <c r="D5" s="164"/>
    </row>
    <row r="6" spans="1:4" ht="6" customHeight="1">
      <c r="A6" s="5"/>
      <c r="B6" s="5"/>
      <c r="C6" s="5"/>
      <c r="D6" s="5"/>
    </row>
    <row r="8" spans="1:4" ht="15" customHeight="1">
      <c r="A8" s="28" t="s">
        <v>0</v>
      </c>
      <c r="B8" s="29" t="s">
        <v>1</v>
      </c>
      <c r="C8" s="29" t="s">
        <v>2</v>
      </c>
      <c r="D8" s="29" t="s">
        <v>3</v>
      </c>
    </row>
    <row r="9" spans="1:4" ht="12.75">
      <c r="A9" s="30"/>
      <c r="B9" s="32"/>
      <c r="C9" s="32"/>
      <c r="D9" s="32"/>
    </row>
    <row r="10" spans="1:4" ht="12.75">
      <c r="A10" s="30" t="s">
        <v>4</v>
      </c>
      <c r="B10" s="19">
        <v>639</v>
      </c>
      <c r="C10" s="19">
        <v>36</v>
      </c>
      <c r="D10" s="20">
        <f>SUM(B10:C10)</f>
        <v>675</v>
      </c>
    </row>
    <row r="11" spans="1:4" ht="12.75">
      <c r="A11" s="30" t="s">
        <v>152</v>
      </c>
      <c r="B11" s="19">
        <v>184</v>
      </c>
      <c r="C11" s="19">
        <v>3</v>
      </c>
      <c r="D11" s="20">
        <f aca="true" t="shared" si="0" ref="D11:D32">SUM(B11:C11)</f>
        <v>187</v>
      </c>
    </row>
    <row r="12" spans="1:4" ht="12.75">
      <c r="A12" s="30" t="s">
        <v>5</v>
      </c>
      <c r="B12" s="19">
        <v>1106</v>
      </c>
      <c r="C12" s="19">
        <v>51</v>
      </c>
      <c r="D12" s="20">
        <f t="shared" si="0"/>
        <v>1157</v>
      </c>
    </row>
    <row r="13" spans="1:4" ht="12.75">
      <c r="A13" s="30" t="s">
        <v>6</v>
      </c>
      <c r="B13" s="19">
        <v>821</v>
      </c>
      <c r="C13" s="19">
        <v>32</v>
      </c>
      <c r="D13" s="20">
        <f t="shared" si="0"/>
        <v>853</v>
      </c>
    </row>
    <row r="14" spans="1:4" ht="12.75">
      <c r="A14" s="30" t="s">
        <v>153</v>
      </c>
      <c r="B14" s="19">
        <v>1056</v>
      </c>
      <c r="C14" s="19">
        <v>44</v>
      </c>
      <c r="D14" s="20">
        <f t="shared" si="0"/>
        <v>1100</v>
      </c>
    </row>
    <row r="15" spans="1:4" ht="12.75">
      <c r="A15" s="30" t="s">
        <v>7</v>
      </c>
      <c r="B15" s="19">
        <v>1508</v>
      </c>
      <c r="C15" s="19">
        <v>124</v>
      </c>
      <c r="D15" s="20">
        <f t="shared" si="0"/>
        <v>1632</v>
      </c>
    </row>
    <row r="16" spans="1:4" ht="12.75">
      <c r="A16" s="30" t="s">
        <v>8</v>
      </c>
      <c r="B16" s="19">
        <v>1508</v>
      </c>
      <c r="C16" s="19">
        <v>189</v>
      </c>
      <c r="D16" s="20">
        <f t="shared" si="0"/>
        <v>1697</v>
      </c>
    </row>
    <row r="17" spans="1:4" ht="12.75">
      <c r="A17" s="30" t="s">
        <v>9</v>
      </c>
      <c r="B17" s="19">
        <v>571</v>
      </c>
      <c r="C17" s="19">
        <v>20</v>
      </c>
      <c r="D17" s="20">
        <f t="shared" si="0"/>
        <v>591</v>
      </c>
    </row>
    <row r="18" spans="1:4" ht="12.75">
      <c r="A18" s="30" t="s">
        <v>10</v>
      </c>
      <c r="B18" s="19">
        <v>2525</v>
      </c>
      <c r="C18" s="19">
        <v>245</v>
      </c>
      <c r="D18" s="20">
        <f t="shared" si="0"/>
        <v>2770</v>
      </c>
    </row>
    <row r="19" spans="1:4" ht="12.75">
      <c r="A19" s="30" t="s">
        <v>11</v>
      </c>
      <c r="B19" s="19">
        <v>3122</v>
      </c>
      <c r="C19" s="19">
        <v>287</v>
      </c>
      <c r="D19" s="20">
        <f t="shared" si="0"/>
        <v>3409</v>
      </c>
    </row>
    <row r="20" spans="1:4" ht="12.75">
      <c r="A20" s="30" t="s">
        <v>52</v>
      </c>
      <c r="B20" s="19">
        <v>24</v>
      </c>
      <c r="C20" s="19">
        <v>0</v>
      </c>
      <c r="D20" s="20">
        <f t="shared" si="0"/>
        <v>24</v>
      </c>
    </row>
    <row r="21" spans="1:4" ht="12.75">
      <c r="A21" s="30" t="s">
        <v>12</v>
      </c>
      <c r="B21" s="19">
        <v>558</v>
      </c>
      <c r="C21" s="19">
        <v>18</v>
      </c>
      <c r="D21" s="20">
        <f t="shared" si="0"/>
        <v>576</v>
      </c>
    </row>
    <row r="22" spans="1:4" ht="12.75">
      <c r="A22" s="30" t="s">
        <v>13</v>
      </c>
      <c r="B22" s="19">
        <v>2284</v>
      </c>
      <c r="C22" s="19">
        <v>177</v>
      </c>
      <c r="D22" s="20">
        <f t="shared" si="0"/>
        <v>2461</v>
      </c>
    </row>
    <row r="23" spans="1:4" ht="12.75">
      <c r="A23" s="30" t="s">
        <v>14</v>
      </c>
      <c r="B23" s="19">
        <v>1602</v>
      </c>
      <c r="C23" s="19">
        <v>85</v>
      </c>
      <c r="D23" s="20">
        <f t="shared" si="0"/>
        <v>1687</v>
      </c>
    </row>
    <row r="24" spans="1:4" ht="12.75">
      <c r="A24" s="30" t="s">
        <v>15</v>
      </c>
      <c r="B24" s="19">
        <v>1500</v>
      </c>
      <c r="C24" s="19">
        <v>183</v>
      </c>
      <c r="D24" s="20">
        <f t="shared" si="0"/>
        <v>1683</v>
      </c>
    </row>
    <row r="25" spans="1:4" ht="12.75">
      <c r="A25" s="30" t="s">
        <v>16</v>
      </c>
      <c r="B25" s="19">
        <v>1231</v>
      </c>
      <c r="C25" s="19">
        <v>82</v>
      </c>
      <c r="D25" s="20">
        <f t="shared" si="0"/>
        <v>1313</v>
      </c>
    </row>
    <row r="26" spans="1:4" ht="12.75">
      <c r="A26" s="30" t="s">
        <v>17</v>
      </c>
      <c r="B26" s="19">
        <v>3444</v>
      </c>
      <c r="C26" s="19">
        <v>303</v>
      </c>
      <c r="D26" s="20">
        <f t="shared" si="0"/>
        <v>3747</v>
      </c>
    </row>
    <row r="27" spans="1:4" ht="12.75">
      <c r="A27" s="30" t="s">
        <v>18</v>
      </c>
      <c r="B27" s="19">
        <v>1422</v>
      </c>
      <c r="C27" s="19">
        <v>139</v>
      </c>
      <c r="D27" s="20">
        <f t="shared" si="0"/>
        <v>1561</v>
      </c>
    </row>
    <row r="28" spans="1:4" ht="12.75">
      <c r="A28" s="30" t="s">
        <v>19</v>
      </c>
      <c r="B28" s="19">
        <v>1765</v>
      </c>
      <c r="C28" s="19">
        <v>185</v>
      </c>
      <c r="D28" s="20">
        <f t="shared" si="0"/>
        <v>1950</v>
      </c>
    </row>
    <row r="29" spans="1:4" ht="12.75">
      <c r="A29" s="30" t="s">
        <v>20</v>
      </c>
      <c r="B29" s="19">
        <v>625</v>
      </c>
      <c r="C29" s="19">
        <v>10</v>
      </c>
      <c r="D29" s="20">
        <f t="shared" si="0"/>
        <v>635</v>
      </c>
    </row>
    <row r="30" spans="1:4" ht="12.75">
      <c r="A30" s="30" t="s">
        <v>21</v>
      </c>
      <c r="B30" s="19">
        <v>1107</v>
      </c>
      <c r="C30" s="19">
        <v>97</v>
      </c>
      <c r="D30" s="20">
        <f t="shared" si="0"/>
        <v>1204</v>
      </c>
    </row>
    <row r="31" spans="1:4" ht="12.75">
      <c r="A31" s="30" t="s">
        <v>22</v>
      </c>
      <c r="B31" s="19">
        <v>535</v>
      </c>
      <c r="C31" s="19">
        <v>26</v>
      </c>
      <c r="D31" s="20">
        <f t="shared" si="0"/>
        <v>561</v>
      </c>
    </row>
    <row r="32" spans="1:4" ht="12.75">
      <c r="A32" s="30" t="s">
        <v>23</v>
      </c>
      <c r="B32" s="19">
        <v>540</v>
      </c>
      <c r="C32" s="19">
        <v>48</v>
      </c>
      <c r="D32" s="20">
        <f t="shared" si="0"/>
        <v>588</v>
      </c>
    </row>
    <row r="33" spans="2:4" ht="6" customHeight="1">
      <c r="B33" s="36"/>
      <c r="C33" s="36"/>
      <c r="D33" s="36"/>
    </row>
    <row r="34" spans="1:4" ht="12.75">
      <c r="A34" s="30" t="s">
        <v>53</v>
      </c>
      <c r="B34" s="20">
        <f>SUM(B10:B32)</f>
        <v>29677</v>
      </c>
      <c r="C34" s="20">
        <f>SUM(C10:C32)</f>
        <v>2384</v>
      </c>
      <c r="D34" s="20">
        <f>SUM(D10:D32)</f>
        <v>32061</v>
      </c>
    </row>
    <row r="35" ht="12.75">
      <c r="A35" s="24"/>
    </row>
    <row r="36" ht="12.75">
      <c r="A36" s="25" t="s">
        <v>110</v>
      </c>
    </row>
    <row r="37" ht="6" customHeight="1"/>
  </sheetData>
  <sheetProtection/>
  <mergeCells count="3">
    <mergeCell ref="A1:D1"/>
    <mergeCell ref="A3:D3"/>
    <mergeCell ref="A5:D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10.7109375" defaultRowHeight="12.75"/>
  <cols>
    <col min="1" max="1" width="18.7109375" style="25" customWidth="1"/>
    <col min="2" max="3" width="12.7109375" style="23" customWidth="1"/>
    <col min="4" max="4" width="10.7109375" style="23" customWidth="1"/>
    <col min="5" max="5" width="10.7109375" style="24" customWidth="1"/>
    <col min="6" max="6" width="12.7109375" style="24" customWidth="1"/>
    <col min="7" max="43" width="10.7109375" style="24" customWidth="1"/>
    <col min="44" max="44" width="6.57421875" style="24" customWidth="1"/>
    <col min="45" max="45" width="6.00390625" style="24" customWidth="1"/>
    <col min="46" max="16384" width="10.7109375" style="24" customWidth="1"/>
  </cols>
  <sheetData>
    <row r="1" spans="1:6" ht="12.75">
      <c r="A1" s="163" t="s">
        <v>57</v>
      </c>
      <c r="B1" s="163"/>
      <c r="C1" s="163"/>
      <c r="D1" s="163"/>
      <c r="E1" s="163"/>
      <c r="F1" s="163"/>
    </row>
    <row r="2" ht="6" customHeight="1"/>
    <row r="3" spans="1:6" ht="12.75">
      <c r="A3" s="163" t="s">
        <v>183</v>
      </c>
      <c r="B3" s="163"/>
      <c r="C3" s="163"/>
      <c r="D3" s="163"/>
      <c r="E3" s="163"/>
      <c r="F3" s="163"/>
    </row>
    <row r="4" spans="1:6" ht="6" customHeight="1">
      <c r="A4" s="6"/>
      <c r="B4" s="6"/>
      <c r="C4" s="6"/>
      <c r="D4" s="6"/>
      <c r="E4" s="6"/>
      <c r="F4" s="6"/>
    </row>
    <row r="5" spans="1:6" ht="12.75">
      <c r="A5" s="163" t="s">
        <v>85</v>
      </c>
      <c r="B5" s="163"/>
      <c r="C5" s="163"/>
      <c r="D5" s="163"/>
      <c r="E5" s="163"/>
      <c r="F5" s="163"/>
    </row>
    <row r="6" spans="1:6" ht="6" customHeight="1">
      <c r="A6" s="2"/>
      <c r="B6" s="31"/>
      <c r="C6" s="31"/>
      <c r="D6" s="31"/>
      <c r="E6" s="32"/>
      <c r="F6" s="27"/>
    </row>
    <row r="7" s="27" customFormat="1" ht="12.75"/>
    <row r="8" spans="1:6" ht="15" customHeight="1">
      <c r="A8" s="28" t="s">
        <v>0</v>
      </c>
      <c r="B8" s="29" t="s">
        <v>28</v>
      </c>
      <c r="C8" s="29" t="s">
        <v>29</v>
      </c>
      <c r="D8" s="29" t="s">
        <v>30</v>
      </c>
      <c r="E8" s="29" t="s">
        <v>31</v>
      </c>
      <c r="F8" s="29" t="s">
        <v>3</v>
      </c>
    </row>
    <row r="9" spans="1:6" ht="12.75">
      <c r="A9" s="30"/>
      <c r="B9" s="31"/>
      <c r="C9" s="31"/>
      <c r="D9" s="31"/>
      <c r="E9" s="37"/>
      <c r="F9" s="37"/>
    </row>
    <row r="10" spans="1:6" ht="12.75">
      <c r="A10" s="30" t="s">
        <v>4</v>
      </c>
      <c r="B10" s="33">
        <v>178</v>
      </c>
      <c r="C10" s="33">
        <v>145</v>
      </c>
      <c r="D10" s="33">
        <v>138</v>
      </c>
      <c r="E10" s="33">
        <v>178</v>
      </c>
      <c r="F10" s="33">
        <f>SUM(B10:E10)</f>
        <v>639</v>
      </c>
    </row>
    <row r="11" spans="1:6" ht="12.75">
      <c r="A11" s="30" t="s">
        <v>152</v>
      </c>
      <c r="B11" s="33">
        <v>88</v>
      </c>
      <c r="C11" s="33">
        <v>42</v>
      </c>
      <c r="D11" s="33">
        <v>32</v>
      </c>
      <c r="E11" s="33">
        <v>22</v>
      </c>
      <c r="F11" s="33">
        <f aca="true" t="shared" si="0" ref="F11:F32">SUM(B11:E11)</f>
        <v>184</v>
      </c>
    </row>
    <row r="12" spans="1:6" ht="12.75">
      <c r="A12" s="30" t="s">
        <v>5</v>
      </c>
      <c r="B12" s="33">
        <v>316</v>
      </c>
      <c r="C12" s="33">
        <v>192</v>
      </c>
      <c r="D12" s="33">
        <v>238</v>
      </c>
      <c r="E12" s="33">
        <v>360</v>
      </c>
      <c r="F12" s="33">
        <f t="shared" si="0"/>
        <v>1106</v>
      </c>
    </row>
    <row r="13" spans="1:6" ht="12.75">
      <c r="A13" s="30" t="s">
        <v>6</v>
      </c>
      <c r="B13" s="33">
        <v>449</v>
      </c>
      <c r="C13" s="33">
        <v>178</v>
      </c>
      <c r="D13" s="33">
        <v>108</v>
      </c>
      <c r="E13" s="33">
        <v>86</v>
      </c>
      <c r="F13" s="33">
        <f t="shared" si="0"/>
        <v>821</v>
      </c>
    </row>
    <row r="14" spans="1:6" ht="12.75">
      <c r="A14" s="30" t="s">
        <v>153</v>
      </c>
      <c r="B14" s="33">
        <v>274</v>
      </c>
      <c r="C14" s="33">
        <v>182</v>
      </c>
      <c r="D14" s="33">
        <v>290</v>
      </c>
      <c r="E14" s="33">
        <v>310</v>
      </c>
      <c r="F14" s="33">
        <f t="shared" si="0"/>
        <v>1056</v>
      </c>
    </row>
    <row r="15" spans="1:6" ht="12.75">
      <c r="A15" s="30" t="s">
        <v>7</v>
      </c>
      <c r="B15" s="33">
        <v>527</v>
      </c>
      <c r="C15" s="33">
        <v>307</v>
      </c>
      <c r="D15" s="33">
        <v>310</v>
      </c>
      <c r="E15" s="33">
        <v>364</v>
      </c>
      <c r="F15" s="33">
        <f t="shared" si="0"/>
        <v>1508</v>
      </c>
    </row>
    <row r="16" spans="1:6" ht="12.75">
      <c r="A16" s="30" t="s">
        <v>8</v>
      </c>
      <c r="B16" s="33">
        <v>309</v>
      </c>
      <c r="C16" s="33">
        <v>285</v>
      </c>
      <c r="D16" s="33">
        <v>424</v>
      </c>
      <c r="E16" s="33">
        <v>490</v>
      </c>
      <c r="F16" s="33">
        <f t="shared" si="0"/>
        <v>1508</v>
      </c>
    </row>
    <row r="17" spans="1:6" ht="12.75">
      <c r="A17" s="30" t="s">
        <v>9</v>
      </c>
      <c r="B17" s="33">
        <v>231</v>
      </c>
      <c r="C17" s="33">
        <v>103</v>
      </c>
      <c r="D17" s="33">
        <v>107</v>
      </c>
      <c r="E17" s="33">
        <v>130</v>
      </c>
      <c r="F17" s="33">
        <f t="shared" si="0"/>
        <v>571</v>
      </c>
    </row>
    <row r="18" spans="1:6" ht="12.75">
      <c r="A18" s="30" t="s">
        <v>10</v>
      </c>
      <c r="B18" s="33">
        <v>644</v>
      </c>
      <c r="C18" s="33">
        <v>407</v>
      </c>
      <c r="D18" s="33">
        <v>632</v>
      </c>
      <c r="E18" s="33">
        <v>842</v>
      </c>
      <c r="F18" s="33">
        <f t="shared" si="0"/>
        <v>2525</v>
      </c>
    </row>
    <row r="19" spans="1:6" ht="12.75">
      <c r="A19" s="30" t="s">
        <v>11</v>
      </c>
      <c r="B19" s="33">
        <v>1157</v>
      </c>
      <c r="C19" s="33">
        <v>559</v>
      </c>
      <c r="D19" s="33">
        <v>630</v>
      </c>
      <c r="E19" s="33">
        <v>776</v>
      </c>
      <c r="F19" s="33">
        <f t="shared" si="0"/>
        <v>3122</v>
      </c>
    </row>
    <row r="20" spans="1:6" ht="12.75">
      <c r="A20" s="30" t="s">
        <v>52</v>
      </c>
      <c r="B20" s="33">
        <v>13</v>
      </c>
      <c r="C20" s="33">
        <v>3</v>
      </c>
      <c r="D20" s="33">
        <v>4</v>
      </c>
      <c r="E20" s="33">
        <v>4</v>
      </c>
      <c r="F20" s="33">
        <f t="shared" si="0"/>
        <v>24</v>
      </c>
    </row>
    <row r="21" spans="1:6" ht="12.75">
      <c r="A21" s="30" t="s">
        <v>12</v>
      </c>
      <c r="B21" s="33">
        <v>213</v>
      </c>
      <c r="C21" s="33">
        <v>95</v>
      </c>
      <c r="D21" s="33">
        <v>135</v>
      </c>
      <c r="E21" s="33">
        <v>115</v>
      </c>
      <c r="F21" s="33">
        <f t="shared" si="0"/>
        <v>558</v>
      </c>
    </row>
    <row r="22" spans="1:6" ht="12.75">
      <c r="A22" s="30" t="s">
        <v>13</v>
      </c>
      <c r="B22" s="33">
        <v>717</v>
      </c>
      <c r="C22" s="33">
        <v>457</v>
      </c>
      <c r="D22" s="33">
        <v>516</v>
      </c>
      <c r="E22" s="33">
        <v>594</v>
      </c>
      <c r="F22" s="33">
        <f t="shared" si="0"/>
        <v>2284</v>
      </c>
    </row>
    <row r="23" spans="1:6" ht="12.75">
      <c r="A23" s="30" t="s">
        <v>14</v>
      </c>
      <c r="B23" s="33">
        <v>365</v>
      </c>
      <c r="C23" s="33">
        <v>279</v>
      </c>
      <c r="D23" s="33">
        <v>374</v>
      </c>
      <c r="E23" s="33">
        <v>584</v>
      </c>
      <c r="F23" s="33">
        <f t="shared" si="0"/>
        <v>1602</v>
      </c>
    </row>
    <row r="24" spans="1:6" ht="12.75">
      <c r="A24" s="30" t="s">
        <v>15</v>
      </c>
      <c r="B24" s="33">
        <v>302</v>
      </c>
      <c r="C24" s="33">
        <v>269</v>
      </c>
      <c r="D24" s="33">
        <v>385</v>
      </c>
      <c r="E24" s="33">
        <v>544</v>
      </c>
      <c r="F24" s="33">
        <f t="shared" si="0"/>
        <v>1500</v>
      </c>
    </row>
    <row r="25" spans="1:6" ht="12.75">
      <c r="A25" s="30" t="s">
        <v>16</v>
      </c>
      <c r="B25" s="33">
        <v>417</v>
      </c>
      <c r="C25" s="33">
        <v>234</v>
      </c>
      <c r="D25" s="33">
        <v>286</v>
      </c>
      <c r="E25" s="33">
        <v>294</v>
      </c>
      <c r="F25" s="33">
        <f t="shared" si="0"/>
        <v>1231</v>
      </c>
    </row>
    <row r="26" spans="1:6" ht="12.75">
      <c r="A26" s="30" t="s">
        <v>17</v>
      </c>
      <c r="B26" s="33">
        <v>501</v>
      </c>
      <c r="C26" s="33">
        <v>487</v>
      </c>
      <c r="D26" s="33">
        <v>1000</v>
      </c>
      <c r="E26" s="33">
        <v>1456</v>
      </c>
      <c r="F26" s="33">
        <f t="shared" si="0"/>
        <v>3444</v>
      </c>
    </row>
    <row r="27" spans="1:6" ht="12.75">
      <c r="A27" s="30" t="s">
        <v>18</v>
      </c>
      <c r="B27" s="33">
        <v>228</v>
      </c>
      <c r="C27" s="33">
        <v>379</v>
      </c>
      <c r="D27" s="33">
        <v>303</v>
      </c>
      <c r="E27" s="33">
        <v>512</v>
      </c>
      <c r="F27" s="33">
        <f t="shared" si="0"/>
        <v>1422</v>
      </c>
    </row>
    <row r="28" spans="1:6" ht="12.75">
      <c r="A28" s="30" t="s">
        <v>19</v>
      </c>
      <c r="B28" s="33">
        <v>521</v>
      </c>
      <c r="C28" s="33">
        <v>277</v>
      </c>
      <c r="D28" s="33">
        <v>424</v>
      </c>
      <c r="E28" s="33">
        <v>543</v>
      </c>
      <c r="F28" s="33">
        <f t="shared" si="0"/>
        <v>1765</v>
      </c>
    </row>
    <row r="29" spans="1:6" ht="12.75">
      <c r="A29" s="30" t="s">
        <v>20</v>
      </c>
      <c r="B29" s="33">
        <v>105</v>
      </c>
      <c r="C29" s="33">
        <v>131</v>
      </c>
      <c r="D29" s="33">
        <v>131</v>
      </c>
      <c r="E29" s="33">
        <v>258</v>
      </c>
      <c r="F29" s="33">
        <f t="shared" si="0"/>
        <v>625</v>
      </c>
    </row>
    <row r="30" spans="1:6" ht="12.75">
      <c r="A30" s="30" t="s">
        <v>21</v>
      </c>
      <c r="B30" s="33">
        <v>387</v>
      </c>
      <c r="C30" s="33">
        <v>258</v>
      </c>
      <c r="D30" s="33">
        <v>215</v>
      </c>
      <c r="E30" s="33">
        <v>247</v>
      </c>
      <c r="F30" s="33">
        <f t="shared" si="0"/>
        <v>1107</v>
      </c>
    </row>
    <row r="31" spans="1:6" ht="12.75">
      <c r="A31" s="30" t="s">
        <v>22</v>
      </c>
      <c r="B31" s="33">
        <v>173</v>
      </c>
      <c r="C31" s="33">
        <v>91</v>
      </c>
      <c r="D31" s="33">
        <v>134</v>
      </c>
      <c r="E31" s="33">
        <v>137</v>
      </c>
      <c r="F31" s="33">
        <f t="shared" si="0"/>
        <v>535</v>
      </c>
    </row>
    <row r="32" spans="1:6" ht="12.75">
      <c r="A32" s="30" t="s">
        <v>23</v>
      </c>
      <c r="B32" s="33">
        <v>232</v>
      </c>
      <c r="C32" s="33">
        <v>128</v>
      </c>
      <c r="D32" s="33">
        <v>94</v>
      </c>
      <c r="E32" s="33">
        <v>86</v>
      </c>
      <c r="F32" s="33">
        <f t="shared" si="0"/>
        <v>540</v>
      </c>
    </row>
    <row r="33" spans="2:6" ht="6" customHeight="1">
      <c r="B33" s="34"/>
      <c r="C33" s="34"/>
      <c r="D33" s="34"/>
      <c r="E33" s="35"/>
      <c r="F33" s="35"/>
    </row>
    <row r="34" spans="1:6" ht="12.75">
      <c r="A34" s="30" t="s">
        <v>53</v>
      </c>
      <c r="B34" s="33">
        <f>SUM(B10:B32)</f>
        <v>8347</v>
      </c>
      <c r="C34" s="33">
        <f>SUM(C10:C32)</f>
        <v>5488</v>
      </c>
      <c r="D34" s="33">
        <f>SUM(D10:D32)</f>
        <v>6910</v>
      </c>
      <c r="E34" s="33">
        <f>SUM(E10:E32)</f>
        <v>8932</v>
      </c>
      <c r="F34" s="33">
        <f>SUM(F10:F32)</f>
        <v>29677</v>
      </c>
    </row>
    <row r="35" ht="12.75">
      <c r="A35" s="24"/>
    </row>
    <row r="36" ht="12.75">
      <c r="A36" s="25" t="s">
        <v>110</v>
      </c>
    </row>
    <row r="37" ht="6" customHeight="1"/>
  </sheetData>
  <sheetProtection/>
  <mergeCells count="3">
    <mergeCell ref="A1:F1"/>
    <mergeCell ref="A3:F3"/>
    <mergeCell ref="A5:F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F1"/>
    </sheetView>
  </sheetViews>
  <sheetFormatPr defaultColWidth="10.7109375" defaultRowHeight="12.75"/>
  <cols>
    <col min="1" max="1" width="18.7109375" style="25" customWidth="1"/>
    <col min="2" max="3" width="12.7109375" style="23" customWidth="1"/>
    <col min="4" max="4" width="10.7109375" style="23" customWidth="1"/>
    <col min="5" max="5" width="10.7109375" style="24" customWidth="1"/>
    <col min="6" max="6" width="12.7109375" style="24" customWidth="1"/>
    <col min="7" max="12" width="10.7109375" style="24" customWidth="1"/>
    <col min="13" max="13" width="6.57421875" style="24" customWidth="1"/>
    <col min="14" max="14" width="6.00390625" style="24" customWidth="1"/>
    <col min="15" max="16384" width="10.7109375" style="24" customWidth="1"/>
  </cols>
  <sheetData>
    <row r="1" spans="1:6" ht="12.75">
      <c r="A1" s="163" t="s">
        <v>59</v>
      </c>
      <c r="B1" s="163"/>
      <c r="C1" s="163"/>
      <c r="D1" s="163"/>
      <c r="E1" s="163"/>
      <c r="F1" s="163"/>
    </row>
    <row r="2" ht="6" customHeight="1"/>
    <row r="3" spans="1:6" ht="12.75">
      <c r="A3" s="163" t="s">
        <v>184</v>
      </c>
      <c r="B3" s="163"/>
      <c r="C3" s="163"/>
      <c r="D3" s="163"/>
      <c r="E3" s="163"/>
      <c r="F3" s="163"/>
    </row>
    <row r="4" spans="1:6" ht="6" customHeight="1">
      <c r="A4" s="6"/>
      <c r="B4" s="6"/>
      <c r="C4" s="6"/>
      <c r="D4" s="6"/>
      <c r="E4" s="6"/>
      <c r="F4" s="6"/>
    </row>
    <row r="5" spans="1:6" ht="12.75">
      <c r="A5" s="163" t="s">
        <v>85</v>
      </c>
      <c r="B5" s="163"/>
      <c r="C5" s="163"/>
      <c r="D5" s="163"/>
      <c r="E5" s="163"/>
      <c r="F5" s="163"/>
    </row>
    <row r="6" spans="1:6" ht="6" customHeight="1">
      <c r="A6" s="24"/>
      <c r="B6" s="26"/>
      <c r="C6" s="26"/>
      <c r="D6" s="26"/>
      <c r="E6" s="27"/>
      <c r="F6" s="27"/>
    </row>
    <row r="7" s="27" customFormat="1" ht="12.75"/>
    <row r="8" spans="1:6" ht="15" customHeight="1">
      <c r="A8" s="28" t="s">
        <v>0</v>
      </c>
      <c r="B8" s="29" t="s">
        <v>28</v>
      </c>
      <c r="C8" s="29" t="s">
        <v>29</v>
      </c>
      <c r="D8" s="29" t="s">
        <v>30</v>
      </c>
      <c r="E8" s="29" t="s">
        <v>31</v>
      </c>
      <c r="F8" s="29" t="s">
        <v>3</v>
      </c>
    </row>
    <row r="9" spans="1:6" ht="12.75">
      <c r="A9" s="30"/>
      <c r="B9" s="31"/>
      <c r="C9" s="31"/>
      <c r="D9" s="31"/>
      <c r="E9" s="37"/>
      <c r="F9" s="31"/>
    </row>
    <row r="10" spans="1:6" ht="12.75">
      <c r="A10" s="30" t="s">
        <v>4</v>
      </c>
      <c r="B10" s="33">
        <v>4</v>
      </c>
      <c r="C10" s="33">
        <v>3</v>
      </c>
      <c r="D10" s="33">
        <v>3</v>
      </c>
      <c r="E10" s="33">
        <v>26</v>
      </c>
      <c r="F10" s="33">
        <f aca="true" t="shared" si="0" ref="F10:F32">SUM(B10:E10)</f>
        <v>36</v>
      </c>
    </row>
    <row r="11" spans="1:6" ht="12.75">
      <c r="A11" s="30" t="s">
        <v>152</v>
      </c>
      <c r="B11" s="33">
        <v>1</v>
      </c>
      <c r="C11" s="33">
        <v>2</v>
      </c>
      <c r="D11" s="33">
        <v>0</v>
      </c>
      <c r="E11" s="33">
        <v>0</v>
      </c>
      <c r="F11" s="33">
        <f t="shared" si="0"/>
        <v>3</v>
      </c>
    </row>
    <row r="12" spans="1:6" ht="12.75">
      <c r="A12" s="30" t="s">
        <v>5</v>
      </c>
      <c r="B12" s="33">
        <v>2</v>
      </c>
      <c r="C12" s="33">
        <v>5</v>
      </c>
      <c r="D12" s="33">
        <v>7</v>
      </c>
      <c r="E12" s="33">
        <v>37</v>
      </c>
      <c r="F12" s="33">
        <f t="shared" si="0"/>
        <v>51</v>
      </c>
    </row>
    <row r="13" spans="1:6" ht="12.75">
      <c r="A13" s="30" t="s">
        <v>6</v>
      </c>
      <c r="B13" s="33">
        <v>10</v>
      </c>
      <c r="C13" s="33">
        <v>6</v>
      </c>
      <c r="D13" s="33">
        <v>6</v>
      </c>
      <c r="E13" s="33">
        <v>10</v>
      </c>
      <c r="F13" s="33">
        <f t="shared" si="0"/>
        <v>32</v>
      </c>
    </row>
    <row r="14" spans="1:6" ht="12.75">
      <c r="A14" s="30" t="s">
        <v>153</v>
      </c>
      <c r="B14" s="33">
        <v>3</v>
      </c>
      <c r="C14" s="33">
        <v>4</v>
      </c>
      <c r="D14" s="33">
        <v>7</v>
      </c>
      <c r="E14" s="33">
        <v>30</v>
      </c>
      <c r="F14" s="33">
        <f t="shared" si="0"/>
        <v>44</v>
      </c>
    </row>
    <row r="15" spans="1:6" ht="12.75">
      <c r="A15" s="30" t="s">
        <v>7</v>
      </c>
      <c r="B15" s="33">
        <v>15</v>
      </c>
      <c r="C15" s="33">
        <v>12</v>
      </c>
      <c r="D15" s="33">
        <v>29</v>
      </c>
      <c r="E15" s="33">
        <v>68</v>
      </c>
      <c r="F15" s="33">
        <f t="shared" si="0"/>
        <v>124</v>
      </c>
    </row>
    <row r="16" spans="1:6" ht="12.75">
      <c r="A16" s="30" t="s">
        <v>8</v>
      </c>
      <c r="B16" s="33">
        <v>15</v>
      </c>
      <c r="C16" s="33">
        <v>14</v>
      </c>
      <c r="D16" s="33">
        <v>44</v>
      </c>
      <c r="E16" s="33">
        <v>116</v>
      </c>
      <c r="F16" s="33">
        <f t="shared" si="0"/>
        <v>189</v>
      </c>
    </row>
    <row r="17" spans="1:6" ht="12.75">
      <c r="A17" s="30" t="s">
        <v>9</v>
      </c>
      <c r="B17" s="33">
        <v>2</v>
      </c>
      <c r="C17" s="33">
        <v>3</v>
      </c>
      <c r="D17" s="33">
        <v>1</v>
      </c>
      <c r="E17" s="33">
        <v>14</v>
      </c>
      <c r="F17" s="33">
        <f t="shared" si="0"/>
        <v>20</v>
      </c>
    </row>
    <row r="18" spans="1:6" ht="12.75">
      <c r="A18" s="30" t="s">
        <v>10</v>
      </c>
      <c r="B18" s="33">
        <v>9</v>
      </c>
      <c r="C18" s="33">
        <v>20</v>
      </c>
      <c r="D18" s="33">
        <v>42</v>
      </c>
      <c r="E18" s="33">
        <v>174</v>
      </c>
      <c r="F18" s="33">
        <f t="shared" si="0"/>
        <v>245</v>
      </c>
    </row>
    <row r="19" spans="1:6" ht="12.75">
      <c r="A19" s="30" t="s">
        <v>11</v>
      </c>
      <c r="B19" s="33">
        <v>37</v>
      </c>
      <c r="C19" s="33">
        <v>30</v>
      </c>
      <c r="D19" s="33">
        <v>56</v>
      </c>
      <c r="E19" s="33">
        <v>164</v>
      </c>
      <c r="F19" s="33">
        <f t="shared" si="0"/>
        <v>287</v>
      </c>
    </row>
    <row r="20" spans="1:6" ht="12.75">
      <c r="A20" s="30" t="s">
        <v>52</v>
      </c>
      <c r="B20" s="33">
        <v>0</v>
      </c>
      <c r="C20" s="33">
        <v>0</v>
      </c>
      <c r="D20" s="33">
        <v>0</v>
      </c>
      <c r="E20" s="33">
        <v>0</v>
      </c>
      <c r="F20" s="33">
        <v>0</v>
      </c>
    </row>
    <row r="21" spans="1:6" ht="12.75">
      <c r="A21" s="30" t="s">
        <v>12</v>
      </c>
      <c r="B21" s="33">
        <v>0</v>
      </c>
      <c r="C21" s="33">
        <v>1</v>
      </c>
      <c r="D21" s="33">
        <v>4</v>
      </c>
      <c r="E21" s="33">
        <v>13</v>
      </c>
      <c r="F21" s="33">
        <f t="shared" si="0"/>
        <v>18</v>
      </c>
    </row>
    <row r="22" spans="1:6" ht="12.75">
      <c r="A22" s="30" t="s">
        <v>13</v>
      </c>
      <c r="B22" s="33">
        <v>3</v>
      </c>
      <c r="C22" s="33">
        <v>17</v>
      </c>
      <c r="D22" s="33">
        <v>50</v>
      </c>
      <c r="E22" s="33">
        <v>107</v>
      </c>
      <c r="F22" s="33">
        <f t="shared" si="0"/>
        <v>177</v>
      </c>
    </row>
    <row r="23" spans="1:6" ht="12.75">
      <c r="A23" s="30" t="s">
        <v>14</v>
      </c>
      <c r="B23" s="33">
        <v>1</v>
      </c>
      <c r="C23" s="33">
        <v>4</v>
      </c>
      <c r="D23" s="33">
        <v>17</v>
      </c>
      <c r="E23" s="33">
        <v>63</v>
      </c>
      <c r="F23" s="33">
        <f t="shared" si="0"/>
        <v>85</v>
      </c>
    </row>
    <row r="24" spans="1:6" ht="12.75">
      <c r="A24" s="30" t="s">
        <v>15</v>
      </c>
      <c r="B24" s="33">
        <v>5</v>
      </c>
      <c r="C24" s="33">
        <v>13</v>
      </c>
      <c r="D24" s="33">
        <v>45</v>
      </c>
      <c r="E24" s="33">
        <v>120</v>
      </c>
      <c r="F24" s="33">
        <f t="shared" si="0"/>
        <v>183</v>
      </c>
    </row>
    <row r="25" spans="1:6" ht="12.75">
      <c r="A25" s="30" t="s">
        <v>16</v>
      </c>
      <c r="B25" s="33">
        <v>11</v>
      </c>
      <c r="C25" s="33">
        <v>11</v>
      </c>
      <c r="D25" s="33">
        <v>15</v>
      </c>
      <c r="E25" s="33">
        <v>45</v>
      </c>
      <c r="F25" s="33">
        <f t="shared" si="0"/>
        <v>82</v>
      </c>
    </row>
    <row r="26" spans="1:6" ht="12.75">
      <c r="A26" s="30" t="s">
        <v>17</v>
      </c>
      <c r="B26" s="33">
        <v>47</v>
      </c>
      <c r="C26" s="33">
        <v>9</v>
      </c>
      <c r="D26" s="33">
        <v>75</v>
      </c>
      <c r="E26" s="33">
        <v>172</v>
      </c>
      <c r="F26" s="33">
        <f t="shared" si="0"/>
        <v>303</v>
      </c>
    </row>
    <row r="27" spans="1:6" ht="12.75">
      <c r="A27" s="30" t="s">
        <v>18</v>
      </c>
      <c r="B27" s="33">
        <v>9</v>
      </c>
      <c r="C27" s="33">
        <v>15</v>
      </c>
      <c r="D27" s="33">
        <v>17</v>
      </c>
      <c r="E27" s="33">
        <v>98</v>
      </c>
      <c r="F27" s="33">
        <f t="shared" si="0"/>
        <v>139</v>
      </c>
    </row>
    <row r="28" spans="1:6" ht="12.75">
      <c r="A28" s="30" t="s">
        <v>19</v>
      </c>
      <c r="B28" s="33">
        <v>16</v>
      </c>
      <c r="C28" s="33">
        <v>13</v>
      </c>
      <c r="D28" s="33">
        <v>60</v>
      </c>
      <c r="E28" s="33">
        <v>96</v>
      </c>
      <c r="F28" s="33">
        <f t="shared" si="0"/>
        <v>185</v>
      </c>
    </row>
    <row r="29" spans="1:6" ht="12.75">
      <c r="A29" s="30" t="s">
        <v>20</v>
      </c>
      <c r="B29" s="33">
        <v>0</v>
      </c>
      <c r="C29" s="33">
        <v>0</v>
      </c>
      <c r="D29" s="33">
        <v>1</v>
      </c>
      <c r="E29" s="33">
        <v>9</v>
      </c>
      <c r="F29" s="33">
        <f t="shared" si="0"/>
        <v>10</v>
      </c>
    </row>
    <row r="30" spans="1:6" ht="12.75">
      <c r="A30" s="30" t="s">
        <v>21</v>
      </c>
      <c r="B30" s="33">
        <v>10</v>
      </c>
      <c r="C30" s="33">
        <v>10</v>
      </c>
      <c r="D30" s="33">
        <v>30</v>
      </c>
      <c r="E30" s="33">
        <v>47</v>
      </c>
      <c r="F30" s="33">
        <f t="shared" si="0"/>
        <v>97</v>
      </c>
    </row>
    <row r="31" spans="1:6" ht="12.75">
      <c r="A31" s="30" t="s">
        <v>22</v>
      </c>
      <c r="B31" s="33">
        <v>0</v>
      </c>
      <c r="C31" s="33">
        <v>3</v>
      </c>
      <c r="D31" s="33">
        <v>4</v>
      </c>
      <c r="E31" s="33">
        <v>19</v>
      </c>
      <c r="F31" s="33">
        <f t="shared" si="0"/>
        <v>26</v>
      </c>
    </row>
    <row r="32" spans="1:6" ht="12.75">
      <c r="A32" s="30" t="s">
        <v>23</v>
      </c>
      <c r="B32" s="33">
        <v>10</v>
      </c>
      <c r="C32" s="33">
        <v>10</v>
      </c>
      <c r="D32" s="33">
        <v>5</v>
      </c>
      <c r="E32" s="33">
        <v>23</v>
      </c>
      <c r="F32" s="33">
        <f t="shared" si="0"/>
        <v>48</v>
      </c>
    </row>
    <row r="33" spans="1:6" ht="6" customHeight="1">
      <c r="A33" s="30"/>
      <c r="B33" s="33"/>
      <c r="C33" s="33"/>
      <c r="D33" s="33"/>
      <c r="E33" s="33"/>
      <c r="F33" s="33"/>
    </row>
    <row r="34" spans="1:6" ht="12.75">
      <c r="A34" s="30" t="s">
        <v>53</v>
      </c>
      <c r="B34" s="33">
        <f>SUM(B10:B32)</f>
        <v>210</v>
      </c>
      <c r="C34" s="33">
        <f>SUM(C10:C32)</f>
        <v>205</v>
      </c>
      <c r="D34" s="33">
        <f>SUM(D10:D32)</f>
        <v>518</v>
      </c>
      <c r="E34" s="33">
        <f>SUM(E10:E32)</f>
        <v>1451</v>
      </c>
      <c r="F34" s="33">
        <f>SUM(F10:F32)</f>
        <v>2384</v>
      </c>
    </row>
    <row r="35" spans="2:6" ht="12.75">
      <c r="B35" s="26"/>
      <c r="C35" s="26"/>
      <c r="D35" s="26"/>
      <c r="E35" s="27"/>
      <c r="F35" s="27"/>
    </row>
    <row r="36" spans="1:6" ht="12.75">
      <c r="A36" s="25" t="s">
        <v>110</v>
      </c>
      <c r="B36" s="26"/>
      <c r="C36" s="26"/>
      <c r="D36" s="26"/>
      <c r="E36" s="27"/>
      <c r="F36" s="27"/>
    </row>
    <row r="37" spans="2:6" ht="6" customHeight="1">
      <c r="B37" s="26"/>
      <c r="C37" s="26"/>
      <c r="D37" s="26"/>
      <c r="E37" s="27"/>
      <c r="F37" s="27"/>
    </row>
  </sheetData>
  <sheetProtection/>
  <mergeCells count="3">
    <mergeCell ref="A1:F1"/>
    <mergeCell ref="A3:F3"/>
    <mergeCell ref="A5:F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6.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10.7109375" defaultRowHeight="12.75"/>
  <cols>
    <col min="1" max="1" width="20.8515625" style="25" bestFit="1" customWidth="1"/>
    <col min="2" max="3" width="12.7109375" style="23" customWidth="1"/>
    <col min="4" max="4" width="14.7109375" style="23" customWidth="1"/>
    <col min="5" max="72" width="10.7109375" style="24" customWidth="1"/>
    <col min="73" max="73" width="6.57421875" style="24" customWidth="1"/>
    <col min="74" max="74" width="6.00390625" style="24" customWidth="1"/>
    <col min="75" max="16384" width="10.7109375" style="24" customWidth="1"/>
  </cols>
  <sheetData>
    <row r="1" spans="1:4" ht="12.75">
      <c r="A1" s="164" t="s">
        <v>60</v>
      </c>
      <c r="B1" s="164"/>
      <c r="C1" s="164"/>
      <c r="D1" s="164"/>
    </row>
    <row r="2" ht="6" customHeight="1"/>
    <row r="3" spans="1:4" ht="12.75">
      <c r="A3" s="164" t="s">
        <v>185</v>
      </c>
      <c r="B3" s="164"/>
      <c r="C3" s="164"/>
      <c r="D3" s="164"/>
    </row>
    <row r="4" spans="1:4" ht="6" customHeight="1">
      <c r="A4" s="5"/>
      <c r="B4" s="5"/>
      <c r="C4" s="5"/>
      <c r="D4" s="5"/>
    </row>
    <row r="5" spans="1:4" ht="12.75">
      <c r="A5" s="164" t="s">
        <v>85</v>
      </c>
      <c r="B5" s="164"/>
      <c r="C5" s="164"/>
      <c r="D5" s="164"/>
    </row>
    <row r="6" ht="6" customHeight="1">
      <c r="A6" s="24"/>
    </row>
    <row r="7" s="27" customFormat="1" ht="12.75"/>
    <row r="8" spans="1:4" ht="15" customHeight="1">
      <c r="A8" s="38" t="s">
        <v>0</v>
      </c>
      <c r="B8" s="39" t="s">
        <v>24</v>
      </c>
      <c r="C8" s="39" t="s">
        <v>25</v>
      </c>
      <c r="D8" s="39" t="s">
        <v>3</v>
      </c>
    </row>
    <row r="9" spans="1:4" ht="12.75">
      <c r="A9" s="40"/>
      <c r="B9" s="32"/>
      <c r="C9" s="32"/>
      <c r="D9" s="32"/>
    </row>
    <row r="10" spans="1:4" ht="12.75">
      <c r="A10" s="30" t="s">
        <v>4</v>
      </c>
      <c r="B10" s="33">
        <v>491</v>
      </c>
      <c r="C10" s="33">
        <v>184</v>
      </c>
      <c r="D10" s="33">
        <f>C10+B10</f>
        <v>675</v>
      </c>
    </row>
    <row r="11" spans="1:4" ht="12.75">
      <c r="A11" s="30" t="s">
        <v>152</v>
      </c>
      <c r="B11" s="33">
        <v>146</v>
      </c>
      <c r="C11" s="33">
        <v>41</v>
      </c>
      <c r="D11" s="33">
        <f aca="true" t="shared" si="0" ref="D11:D32">C11+B11</f>
        <v>187</v>
      </c>
    </row>
    <row r="12" spans="1:4" ht="12.75">
      <c r="A12" s="30" t="s">
        <v>5</v>
      </c>
      <c r="B12" s="33">
        <v>723</v>
      </c>
      <c r="C12" s="33">
        <v>434</v>
      </c>
      <c r="D12" s="33">
        <f t="shared" si="0"/>
        <v>1157</v>
      </c>
    </row>
    <row r="13" spans="1:4" ht="12.75">
      <c r="A13" s="30" t="s">
        <v>6</v>
      </c>
      <c r="B13" s="33">
        <v>621</v>
      </c>
      <c r="C13" s="33">
        <v>232</v>
      </c>
      <c r="D13" s="33">
        <f t="shared" si="0"/>
        <v>853</v>
      </c>
    </row>
    <row r="14" spans="1:4" ht="12.75">
      <c r="A14" s="30" t="s">
        <v>153</v>
      </c>
      <c r="B14" s="33">
        <v>815</v>
      </c>
      <c r="C14" s="33">
        <v>285</v>
      </c>
      <c r="D14" s="33">
        <f t="shared" si="0"/>
        <v>1100</v>
      </c>
    </row>
    <row r="15" spans="1:4" ht="12.75">
      <c r="A15" s="30" t="s">
        <v>7</v>
      </c>
      <c r="B15" s="33">
        <v>1111</v>
      </c>
      <c r="C15" s="33">
        <v>521</v>
      </c>
      <c r="D15" s="33">
        <f t="shared" si="0"/>
        <v>1632</v>
      </c>
    </row>
    <row r="16" spans="1:4" ht="12.75">
      <c r="A16" s="30" t="s">
        <v>8</v>
      </c>
      <c r="B16" s="33">
        <v>1134</v>
      </c>
      <c r="C16" s="33">
        <v>563</v>
      </c>
      <c r="D16" s="33">
        <f t="shared" si="0"/>
        <v>1697</v>
      </c>
    </row>
    <row r="17" spans="1:4" ht="12.75">
      <c r="A17" s="30" t="s">
        <v>9</v>
      </c>
      <c r="B17" s="33">
        <v>436</v>
      </c>
      <c r="C17" s="33">
        <v>155</v>
      </c>
      <c r="D17" s="33">
        <f t="shared" si="0"/>
        <v>591</v>
      </c>
    </row>
    <row r="18" spans="1:4" ht="12.75">
      <c r="A18" s="30" t="s">
        <v>10</v>
      </c>
      <c r="B18" s="33">
        <v>1895</v>
      </c>
      <c r="C18" s="33">
        <v>875</v>
      </c>
      <c r="D18" s="33">
        <f t="shared" si="0"/>
        <v>2770</v>
      </c>
    </row>
    <row r="19" spans="1:4" ht="12.75">
      <c r="A19" s="30" t="s">
        <v>11</v>
      </c>
      <c r="B19" s="33">
        <v>2309</v>
      </c>
      <c r="C19" s="33">
        <v>1100</v>
      </c>
      <c r="D19" s="33">
        <f t="shared" si="0"/>
        <v>3409</v>
      </c>
    </row>
    <row r="20" spans="1:4" ht="12.75">
      <c r="A20" s="30" t="s">
        <v>52</v>
      </c>
      <c r="B20" s="33">
        <v>6</v>
      </c>
      <c r="C20" s="33">
        <v>18</v>
      </c>
      <c r="D20" s="33">
        <f t="shared" si="0"/>
        <v>24</v>
      </c>
    </row>
    <row r="21" spans="1:4" ht="12.75">
      <c r="A21" s="30" t="s">
        <v>12</v>
      </c>
      <c r="B21" s="33">
        <v>418</v>
      </c>
      <c r="C21" s="33">
        <v>158</v>
      </c>
      <c r="D21" s="33">
        <f t="shared" si="0"/>
        <v>576</v>
      </c>
    </row>
    <row r="22" spans="1:4" ht="12.75">
      <c r="A22" s="30" t="s">
        <v>13</v>
      </c>
      <c r="B22" s="33">
        <v>1459</v>
      </c>
      <c r="C22" s="33">
        <v>1002</v>
      </c>
      <c r="D22" s="33">
        <f t="shared" si="0"/>
        <v>2461</v>
      </c>
    </row>
    <row r="23" spans="1:4" ht="12.75">
      <c r="A23" s="30" t="s">
        <v>14</v>
      </c>
      <c r="B23" s="33">
        <v>969</v>
      </c>
      <c r="C23" s="33">
        <v>718</v>
      </c>
      <c r="D23" s="33">
        <f t="shared" si="0"/>
        <v>1687</v>
      </c>
    </row>
    <row r="24" spans="1:4" ht="12.75">
      <c r="A24" s="30" t="s">
        <v>15</v>
      </c>
      <c r="B24" s="33">
        <v>1157</v>
      </c>
      <c r="C24" s="33">
        <v>526</v>
      </c>
      <c r="D24" s="33">
        <f t="shared" si="0"/>
        <v>1683</v>
      </c>
    </row>
    <row r="25" spans="1:4" ht="12.75">
      <c r="A25" s="30" t="s">
        <v>16</v>
      </c>
      <c r="B25" s="33">
        <v>900</v>
      </c>
      <c r="C25" s="33">
        <v>413</v>
      </c>
      <c r="D25" s="33">
        <f t="shared" si="0"/>
        <v>1313</v>
      </c>
    </row>
    <row r="26" spans="1:4" ht="12.75">
      <c r="A26" s="30" t="s">
        <v>17</v>
      </c>
      <c r="B26" s="33">
        <v>2469</v>
      </c>
      <c r="C26" s="33">
        <v>1278</v>
      </c>
      <c r="D26" s="33">
        <f t="shared" si="0"/>
        <v>3747</v>
      </c>
    </row>
    <row r="27" spans="1:4" ht="12.75">
      <c r="A27" s="30" t="s">
        <v>18</v>
      </c>
      <c r="B27" s="33">
        <v>1091</v>
      </c>
      <c r="C27" s="33">
        <v>470</v>
      </c>
      <c r="D27" s="33">
        <f t="shared" si="0"/>
        <v>1561</v>
      </c>
    </row>
    <row r="28" spans="1:4" ht="12.75">
      <c r="A28" s="30" t="s">
        <v>19</v>
      </c>
      <c r="B28" s="33">
        <v>1250</v>
      </c>
      <c r="C28" s="33">
        <v>700</v>
      </c>
      <c r="D28" s="33">
        <f t="shared" si="0"/>
        <v>1950</v>
      </c>
    </row>
    <row r="29" spans="1:4" ht="12.75">
      <c r="A29" s="30" t="s">
        <v>20</v>
      </c>
      <c r="B29" s="33">
        <v>341</v>
      </c>
      <c r="C29" s="33">
        <v>294</v>
      </c>
      <c r="D29" s="33">
        <f t="shared" si="0"/>
        <v>635</v>
      </c>
    </row>
    <row r="30" spans="1:4" ht="12.75">
      <c r="A30" s="30" t="s">
        <v>21</v>
      </c>
      <c r="B30" s="33">
        <v>880</v>
      </c>
      <c r="C30" s="33">
        <v>324</v>
      </c>
      <c r="D30" s="33">
        <f t="shared" si="0"/>
        <v>1204</v>
      </c>
    </row>
    <row r="31" spans="1:4" ht="12.75">
      <c r="A31" s="30" t="s">
        <v>22</v>
      </c>
      <c r="B31" s="33">
        <v>405</v>
      </c>
      <c r="C31" s="33">
        <v>156</v>
      </c>
      <c r="D31" s="33">
        <f t="shared" si="0"/>
        <v>561</v>
      </c>
    </row>
    <row r="32" spans="1:4" ht="12.75">
      <c r="A32" s="30" t="s">
        <v>23</v>
      </c>
      <c r="B32" s="33">
        <v>434</v>
      </c>
      <c r="C32" s="33">
        <v>154</v>
      </c>
      <c r="D32" s="33">
        <f t="shared" si="0"/>
        <v>588</v>
      </c>
    </row>
    <row r="33" spans="1:4" s="43" customFormat="1" ht="6" customHeight="1">
      <c r="A33" s="41"/>
      <c r="B33" s="42"/>
      <c r="C33" s="42"/>
      <c r="D33" s="42"/>
    </row>
    <row r="34" spans="1:4" ht="12.75">
      <c r="A34" s="30" t="s">
        <v>53</v>
      </c>
      <c r="B34" s="33">
        <f>SUM(B10:B32)</f>
        <v>21460</v>
      </c>
      <c r="C34" s="33">
        <f>SUM(C10:C32)</f>
        <v>10601</v>
      </c>
      <c r="D34" s="33">
        <f>SUM(D10:D32)</f>
        <v>32061</v>
      </c>
    </row>
    <row r="36" ht="12.75">
      <c r="A36" s="25" t="s">
        <v>110</v>
      </c>
    </row>
    <row r="37" ht="6" customHeight="1"/>
  </sheetData>
  <sheetProtection/>
  <mergeCells count="3">
    <mergeCell ref="A1:D1"/>
    <mergeCell ref="A3:D3"/>
    <mergeCell ref="A5:D5"/>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7.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K1"/>
    </sheetView>
  </sheetViews>
  <sheetFormatPr defaultColWidth="10.7109375" defaultRowHeight="12.75"/>
  <cols>
    <col min="1" max="1" width="17.7109375" style="25" customWidth="1"/>
    <col min="2" max="4" width="10.7109375" style="23" customWidth="1"/>
    <col min="5" max="5" width="8.7109375" style="23" customWidth="1"/>
    <col min="6" max="6" width="12.7109375" style="23" customWidth="1"/>
    <col min="7" max="7" width="12.7109375" style="24" customWidth="1"/>
    <col min="8" max="8" width="9.7109375" style="24" customWidth="1"/>
    <col min="9" max="9" width="10.7109375" style="24" customWidth="1"/>
    <col min="10" max="11" width="8.7109375" style="24" customWidth="1"/>
    <col min="12" max="46" width="10.7109375" style="24" customWidth="1"/>
    <col min="47" max="47" width="6.57421875" style="24" customWidth="1"/>
    <col min="48" max="48" width="6.00390625" style="24" customWidth="1"/>
    <col min="49" max="16384" width="10.7109375" style="24" customWidth="1"/>
  </cols>
  <sheetData>
    <row r="1" spans="1:11" ht="12.75">
      <c r="A1" s="163" t="s">
        <v>61</v>
      </c>
      <c r="B1" s="163"/>
      <c r="C1" s="163"/>
      <c r="D1" s="163"/>
      <c r="E1" s="163"/>
      <c r="F1" s="163"/>
      <c r="G1" s="163"/>
      <c r="H1" s="163"/>
      <c r="I1" s="163"/>
      <c r="J1" s="163"/>
      <c r="K1" s="163"/>
    </row>
    <row r="2" ht="6" customHeight="1"/>
    <row r="3" spans="1:11" ht="12.75">
      <c r="A3" s="163" t="s">
        <v>186</v>
      </c>
      <c r="B3" s="163"/>
      <c r="C3" s="163"/>
      <c r="D3" s="163"/>
      <c r="E3" s="163"/>
      <c r="F3" s="163"/>
      <c r="G3" s="163"/>
      <c r="H3" s="163"/>
      <c r="I3" s="163"/>
      <c r="J3" s="163"/>
      <c r="K3" s="163"/>
    </row>
    <row r="4" spans="1:11" ht="6" customHeight="1">
      <c r="A4" s="6"/>
      <c r="B4" s="6"/>
      <c r="C4" s="6"/>
      <c r="D4" s="6"/>
      <c r="E4" s="129"/>
      <c r="F4" s="129"/>
      <c r="G4" s="6"/>
      <c r="H4" s="6"/>
      <c r="I4" s="6"/>
      <c r="J4" s="129"/>
      <c r="K4" s="6"/>
    </row>
    <row r="5" spans="1:11" ht="12.75">
      <c r="A5" s="163" t="s">
        <v>85</v>
      </c>
      <c r="B5" s="163"/>
      <c r="C5" s="163"/>
      <c r="D5" s="163"/>
      <c r="E5" s="163"/>
      <c r="F5" s="163"/>
      <c r="G5" s="163"/>
      <c r="H5" s="163"/>
      <c r="I5" s="163"/>
      <c r="J5" s="163"/>
      <c r="K5" s="163"/>
    </row>
    <row r="6" ht="6" customHeight="1">
      <c r="A6" s="24"/>
    </row>
    <row r="8" spans="2:11" ht="12.75">
      <c r="B8" s="44"/>
      <c r="C8" s="127"/>
      <c r="D8" s="127"/>
      <c r="E8" s="44"/>
      <c r="F8" s="127"/>
      <c r="G8" s="127"/>
      <c r="H8" s="127"/>
      <c r="I8" s="44"/>
      <c r="J8" s="127"/>
      <c r="K8" s="44"/>
    </row>
    <row r="9" spans="1:11" ht="51">
      <c r="A9" s="153" t="s">
        <v>0</v>
      </c>
      <c r="B9" s="152" t="s">
        <v>26</v>
      </c>
      <c r="C9" s="152" t="s">
        <v>161</v>
      </c>
      <c r="D9" s="152" t="s">
        <v>162</v>
      </c>
      <c r="E9" s="152" t="s">
        <v>78</v>
      </c>
      <c r="F9" s="152" t="s">
        <v>163</v>
      </c>
      <c r="G9" s="152" t="s">
        <v>164</v>
      </c>
      <c r="H9" s="152" t="s">
        <v>166</v>
      </c>
      <c r="I9" s="152" t="s">
        <v>157</v>
      </c>
      <c r="J9" s="152" t="s">
        <v>165</v>
      </c>
      <c r="K9" s="152" t="s">
        <v>3</v>
      </c>
    </row>
    <row r="10" spans="1:11" ht="12.75">
      <c r="A10" s="30"/>
      <c r="B10" s="32"/>
      <c r="C10" s="32"/>
      <c r="D10" s="32"/>
      <c r="E10" s="32"/>
      <c r="F10" s="32"/>
      <c r="G10" s="32"/>
      <c r="H10" s="32"/>
      <c r="I10" s="32"/>
      <c r="J10" s="32"/>
      <c r="K10" s="32"/>
    </row>
    <row r="11" spans="1:11" ht="12.75">
      <c r="A11" s="30" t="s">
        <v>4</v>
      </c>
      <c r="B11" s="21">
        <v>24</v>
      </c>
      <c r="C11" s="21">
        <v>67</v>
      </c>
      <c r="D11" s="21">
        <v>1</v>
      </c>
      <c r="E11" s="21">
        <v>29</v>
      </c>
      <c r="F11" s="21">
        <v>0</v>
      </c>
      <c r="G11" s="21">
        <v>5</v>
      </c>
      <c r="H11" s="22">
        <v>493</v>
      </c>
      <c r="I11" s="21">
        <v>39</v>
      </c>
      <c r="J11" s="21">
        <v>17</v>
      </c>
      <c r="K11" s="22">
        <f>SUM(B11:J11)</f>
        <v>675</v>
      </c>
    </row>
    <row r="12" spans="1:11" ht="12.75">
      <c r="A12" s="30" t="s">
        <v>152</v>
      </c>
      <c r="B12" s="21">
        <v>8</v>
      </c>
      <c r="C12" s="21">
        <v>16</v>
      </c>
      <c r="D12" s="21">
        <v>0</v>
      </c>
      <c r="E12" s="21">
        <v>5</v>
      </c>
      <c r="F12" s="21">
        <v>0</v>
      </c>
      <c r="G12" s="21">
        <v>2</v>
      </c>
      <c r="H12" s="22">
        <v>147</v>
      </c>
      <c r="I12" s="21">
        <v>6</v>
      </c>
      <c r="J12" s="21">
        <v>3</v>
      </c>
      <c r="K12" s="22">
        <f aca="true" t="shared" si="0" ref="K12:K33">SUM(B12:J12)</f>
        <v>187</v>
      </c>
    </row>
    <row r="13" spans="1:11" ht="12.75">
      <c r="A13" s="30" t="s">
        <v>5</v>
      </c>
      <c r="B13" s="21">
        <v>81</v>
      </c>
      <c r="C13" s="21">
        <v>79</v>
      </c>
      <c r="D13" s="21">
        <v>8</v>
      </c>
      <c r="E13" s="21">
        <v>225</v>
      </c>
      <c r="F13" s="21">
        <v>1</v>
      </c>
      <c r="G13" s="21">
        <v>32</v>
      </c>
      <c r="H13" s="22">
        <v>662</v>
      </c>
      <c r="I13" s="21">
        <v>39</v>
      </c>
      <c r="J13" s="21">
        <v>30</v>
      </c>
      <c r="K13" s="22">
        <f t="shared" si="0"/>
        <v>1157</v>
      </c>
    </row>
    <row r="14" spans="1:11" ht="12.75">
      <c r="A14" s="30" t="s">
        <v>6</v>
      </c>
      <c r="B14" s="21">
        <v>4</v>
      </c>
      <c r="C14" s="21">
        <v>92</v>
      </c>
      <c r="D14" s="21">
        <v>0</v>
      </c>
      <c r="E14" s="21">
        <v>13</v>
      </c>
      <c r="F14" s="21">
        <v>1</v>
      </c>
      <c r="G14" s="21">
        <v>6</v>
      </c>
      <c r="H14" s="22">
        <v>701</v>
      </c>
      <c r="I14" s="21">
        <v>20</v>
      </c>
      <c r="J14" s="21">
        <v>16</v>
      </c>
      <c r="K14" s="22">
        <f t="shared" si="0"/>
        <v>853</v>
      </c>
    </row>
    <row r="15" spans="1:11" ht="12.75">
      <c r="A15" s="30" t="s">
        <v>153</v>
      </c>
      <c r="B15" s="21">
        <v>51</v>
      </c>
      <c r="C15" s="21">
        <v>217</v>
      </c>
      <c r="D15" s="21">
        <v>4</v>
      </c>
      <c r="E15" s="21">
        <v>175</v>
      </c>
      <c r="F15" s="21">
        <v>14</v>
      </c>
      <c r="G15" s="21">
        <v>45</v>
      </c>
      <c r="H15" s="22">
        <v>519</v>
      </c>
      <c r="I15" s="21">
        <v>32</v>
      </c>
      <c r="J15" s="21">
        <v>43</v>
      </c>
      <c r="K15" s="22">
        <f t="shared" si="0"/>
        <v>1100</v>
      </c>
    </row>
    <row r="16" spans="1:11" ht="12.75">
      <c r="A16" s="30" t="s">
        <v>7</v>
      </c>
      <c r="B16" s="21">
        <v>41</v>
      </c>
      <c r="C16" s="21">
        <v>77</v>
      </c>
      <c r="D16" s="21">
        <v>4</v>
      </c>
      <c r="E16" s="21">
        <v>332</v>
      </c>
      <c r="F16" s="21">
        <v>2</v>
      </c>
      <c r="G16" s="21">
        <v>10</v>
      </c>
      <c r="H16" s="22">
        <v>1041</v>
      </c>
      <c r="I16" s="21">
        <v>36</v>
      </c>
      <c r="J16" s="21">
        <v>89</v>
      </c>
      <c r="K16" s="22">
        <f t="shared" si="0"/>
        <v>1632</v>
      </c>
    </row>
    <row r="17" spans="1:11" ht="12.75">
      <c r="A17" s="30" t="s">
        <v>8</v>
      </c>
      <c r="B17" s="21">
        <v>101</v>
      </c>
      <c r="C17" s="21">
        <v>51</v>
      </c>
      <c r="D17" s="21">
        <v>4</v>
      </c>
      <c r="E17" s="21">
        <v>294</v>
      </c>
      <c r="F17" s="21">
        <v>2</v>
      </c>
      <c r="G17" s="21">
        <v>29</v>
      </c>
      <c r="H17" s="22">
        <v>1085</v>
      </c>
      <c r="I17" s="21">
        <v>30</v>
      </c>
      <c r="J17" s="21">
        <v>101</v>
      </c>
      <c r="K17" s="22">
        <f t="shared" si="0"/>
        <v>1697</v>
      </c>
    </row>
    <row r="18" spans="1:11" ht="12.75">
      <c r="A18" s="30" t="s">
        <v>9</v>
      </c>
      <c r="B18" s="21">
        <v>41</v>
      </c>
      <c r="C18" s="21">
        <v>55</v>
      </c>
      <c r="D18" s="21">
        <v>8</v>
      </c>
      <c r="E18" s="21">
        <v>29</v>
      </c>
      <c r="F18" s="21">
        <v>0</v>
      </c>
      <c r="G18" s="21">
        <v>24</v>
      </c>
      <c r="H18" s="22">
        <v>410</v>
      </c>
      <c r="I18" s="21">
        <v>15</v>
      </c>
      <c r="J18" s="21">
        <v>9</v>
      </c>
      <c r="K18" s="22">
        <f t="shared" si="0"/>
        <v>591</v>
      </c>
    </row>
    <row r="19" spans="1:11" ht="12.75">
      <c r="A19" s="30" t="s">
        <v>10</v>
      </c>
      <c r="B19" s="21">
        <v>89</v>
      </c>
      <c r="C19" s="21">
        <v>192</v>
      </c>
      <c r="D19" s="21">
        <v>4</v>
      </c>
      <c r="E19" s="21">
        <v>482</v>
      </c>
      <c r="F19" s="21">
        <v>1</v>
      </c>
      <c r="G19" s="21">
        <v>45</v>
      </c>
      <c r="H19" s="22">
        <v>1780</v>
      </c>
      <c r="I19" s="21">
        <v>44</v>
      </c>
      <c r="J19" s="21">
        <v>133</v>
      </c>
      <c r="K19" s="22">
        <f t="shared" si="0"/>
        <v>2770</v>
      </c>
    </row>
    <row r="20" spans="1:11" ht="12.75">
      <c r="A20" s="30" t="s">
        <v>11</v>
      </c>
      <c r="B20" s="21">
        <v>68</v>
      </c>
      <c r="C20" s="21">
        <v>139</v>
      </c>
      <c r="D20" s="21">
        <v>2</v>
      </c>
      <c r="E20" s="21">
        <v>272</v>
      </c>
      <c r="F20" s="21">
        <v>0</v>
      </c>
      <c r="G20" s="21">
        <v>29</v>
      </c>
      <c r="H20" s="22">
        <v>2634</v>
      </c>
      <c r="I20" s="21">
        <v>83</v>
      </c>
      <c r="J20" s="21">
        <v>182</v>
      </c>
      <c r="K20" s="22">
        <f t="shared" si="0"/>
        <v>3409</v>
      </c>
    </row>
    <row r="21" spans="1:11" ht="12.75">
      <c r="A21" s="30" t="s">
        <v>52</v>
      </c>
      <c r="B21" s="21">
        <v>8</v>
      </c>
      <c r="C21" s="21">
        <v>2</v>
      </c>
      <c r="D21" s="21">
        <v>0</v>
      </c>
      <c r="E21" s="21">
        <v>3</v>
      </c>
      <c r="F21" s="21">
        <v>0</v>
      </c>
      <c r="G21" s="21">
        <v>3</v>
      </c>
      <c r="H21" s="22">
        <v>5</v>
      </c>
      <c r="I21" s="21">
        <v>2</v>
      </c>
      <c r="J21" s="21">
        <v>1</v>
      </c>
      <c r="K21" s="22">
        <f t="shared" si="0"/>
        <v>24</v>
      </c>
    </row>
    <row r="22" spans="1:11" ht="12.75">
      <c r="A22" s="30" t="s">
        <v>12</v>
      </c>
      <c r="B22" s="21">
        <v>30</v>
      </c>
      <c r="C22" s="21">
        <v>61</v>
      </c>
      <c r="D22" s="21">
        <v>3</v>
      </c>
      <c r="E22" s="21">
        <v>26</v>
      </c>
      <c r="F22" s="21">
        <v>2</v>
      </c>
      <c r="G22" s="21">
        <v>16</v>
      </c>
      <c r="H22" s="22">
        <v>396</v>
      </c>
      <c r="I22" s="21">
        <v>20</v>
      </c>
      <c r="J22" s="21">
        <v>22</v>
      </c>
      <c r="K22" s="22">
        <f t="shared" si="0"/>
        <v>576</v>
      </c>
    </row>
    <row r="23" spans="1:11" ht="12.75">
      <c r="A23" s="30" t="s">
        <v>13</v>
      </c>
      <c r="B23" s="21">
        <v>123</v>
      </c>
      <c r="C23" s="21">
        <v>386</v>
      </c>
      <c r="D23" s="21">
        <v>2</v>
      </c>
      <c r="E23" s="21">
        <v>177</v>
      </c>
      <c r="F23" s="21">
        <v>1</v>
      </c>
      <c r="G23" s="21">
        <v>46</v>
      </c>
      <c r="H23" s="22">
        <v>1578</v>
      </c>
      <c r="I23" s="21">
        <v>56</v>
      </c>
      <c r="J23" s="21">
        <v>92</v>
      </c>
      <c r="K23" s="22">
        <f t="shared" si="0"/>
        <v>2461</v>
      </c>
    </row>
    <row r="24" spans="1:11" ht="12.75">
      <c r="A24" s="30" t="s">
        <v>14</v>
      </c>
      <c r="B24" s="21">
        <v>116</v>
      </c>
      <c r="C24" s="21">
        <v>84</v>
      </c>
      <c r="D24" s="21">
        <v>2</v>
      </c>
      <c r="E24" s="21">
        <v>298</v>
      </c>
      <c r="F24" s="21">
        <v>2</v>
      </c>
      <c r="G24" s="21">
        <v>18</v>
      </c>
      <c r="H24" s="22">
        <v>1041</v>
      </c>
      <c r="I24" s="21">
        <v>38</v>
      </c>
      <c r="J24" s="21">
        <v>88</v>
      </c>
      <c r="K24" s="22">
        <f t="shared" si="0"/>
        <v>1687</v>
      </c>
    </row>
    <row r="25" spans="1:11" ht="12.75">
      <c r="A25" s="30" t="s">
        <v>15</v>
      </c>
      <c r="B25" s="21">
        <v>139</v>
      </c>
      <c r="C25" s="21">
        <v>172</v>
      </c>
      <c r="D25" s="21">
        <v>6</v>
      </c>
      <c r="E25" s="21">
        <v>405</v>
      </c>
      <c r="F25" s="21">
        <v>12</v>
      </c>
      <c r="G25" s="21">
        <v>53</v>
      </c>
      <c r="H25" s="22">
        <v>825</v>
      </c>
      <c r="I25" s="21">
        <v>46</v>
      </c>
      <c r="J25" s="21">
        <v>25</v>
      </c>
      <c r="K25" s="22">
        <f t="shared" si="0"/>
        <v>1683</v>
      </c>
    </row>
    <row r="26" spans="1:11" ht="12.75">
      <c r="A26" s="30" t="s">
        <v>16</v>
      </c>
      <c r="B26" s="21">
        <v>61</v>
      </c>
      <c r="C26" s="21">
        <v>113</v>
      </c>
      <c r="D26" s="21">
        <v>3</v>
      </c>
      <c r="E26" s="21">
        <v>50</v>
      </c>
      <c r="F26" s="21">
        <v>3</v>
      </c>
      <c r="G26" s="21">
        <v>20</v>
      </c>
      <c r="H26" s="22">
        <v>1006</v>
      </c>
      <c r="I26" s="21">
        <v>27</v>
      </c>
      <c r="J26" s="21">
        <v>30</v>
      </c>
      <c r="K26" s="22">
        <f t="shared" si="0"/>
        <v>1313</v>
      </c>
    </row>
    <row r="27" spans="1:11" ht="12.75">
      <c r="A27" s="30" t="s">
        <v>17</v>
      </c>
      <c r="B27" s="21">
        <v>455</v>
      </c>
      <c r="C27" s="21">
        <v>330</v>
      </c>
      <c r="D27" s="21">
        <v>8</v>
      </c>
      <c r="E27" s="21">
        <v>517</v>
      </c>
      <c r="F27" s="21">
        <v>7</v>
      </c>
      <c r="G27" s="21">
        <v>135</v>
      </c>
      <c r="H27" s="22">
        <v>2116</v>
      </c>
      <c r="I27" s="21">
        <v>77</v>
      </c>
      <c r="J27" s="21">
        <v>102</v>
      </c>
      <c r="K27" s="22">
        <f t="shared" si="0"/>
        <v>3747</v>
      </c>
    </row>
    <row r="28" spans="1:11" ht="12.75">
      <c r="A28" s="30" t="s">
        <v>18</v>
      </c>
      <c r="B28" s="21">
        <v>56</v>
      </c>
      <c r="C28" s="21">
        <v>132</v>
      </c>
      <c r="D28" s="21">
        <v>3</v>
      </c>
      <c r="E28" s="21">
        <v>513</v>
      </c>
      <c r="F28" s="21">
        <v>9</v>
      </c>
      <c r="G28" s="21">
        <v>58</v>
      </c>
      <c r="H28" s="22">
        <v>649</v>
      </c>
      <c r="I28" s="21">
        <v>93</v>
      </c>
      <c r="J28" s="21">
        <v>48</v>
      </c>
      <c r="K28" s="22">
        <f t="shared" si="0"/>
        <v>1561</v>
      </c>
    </row>
    <row r="29" spans="1:11" ht="12.75">
      <c r="A29" s="30" t="s">
        <v>19</v>
      </c>
      <c r="B29" s="21">
        <v>71</v>
      </c>
      <c r="C29" s="21">
        <v>78</v>
      </c>
      <c r="D29" s="21">
        <v>5</v>
      </c>
      <c r="E29" s="21">
        <v>733</v>
      </c>
      <c r="F29" s="21">
        <v>6</v>
      </c>
      <c r="G29" s="21">
        <v>38</v>
      </c>
      <c r="H29" s="22">
        <v>866</v>
      </c>
      <c r="I29" s="21">
        <v>42</v>
      </c>
      <c r="J29" s="21">
        <v>111</v>
      </c>
      <c r="K29" s="22">
        <f t="shared" si="0"/>
        <v>1950</v>
      </c>
    </row>
    <row r="30" spans="1:11" ht="12.75">
      <c r="A30" s="30" t="s">
        <v>20</v>
      </c>
      <c r="B30" s="21">
        <v>63</v>
      </c>
      <c r="C30" s="21">
        <v>10</v>
      </c>
      <c r="D30" s="21">
        <v>0</v>
      </c>
      <c r="E30" s="21">
        <v>122</v>
      </c>
      <c r="F30" s="21">
        <v>1</v>
      </c>
      <c r="G30" s="21">
        <v>14</v>
      </c>
      <c r="H30" s="22">
        <v>355</v>
      </c>
      <c r="I30" s="21">
        <v>12</v>
      </c>
      <c r="J30" s="21">
        <v>58</v>
      </c>
      <c r="K30" s="22">
        <f t="shared" si="0"/>
        <v>635</v>
      </c>
    </row>
    <row r="31" spans="1:11" ht="12.75">
      <c r="A31" s="30" t="s">
        <v>21</v>
      </c>
      <c r="B31" s="21">
        <v>93</v>
      </c>
      <c r="C31" s="21">
        <v>40</v>
      </c>
      <c r="D31" s="21">
        <v>1</v>
      </c>
      <c r="E31" s="21">
        <v>61</v>
      </c>
      <c r="F31" s="21">
        <v>5</v>
      </c>
      <c r="G31" s="21">
        <v>26</v>
      </c>
      <c r="H31" s="22">
        <v>954</v>
      </c>
      <c r="I31" s="21">
        <v>23</v>
      </c>
      <c r="J31" s="21">
        <v>1</v>
      </c>
      <c r="K31" s="22">
        <f t="shared" si="0"/>
        <v>1204</v>
      </c>
    </row>
    <row r="32" spans="1:11" ht="12.75">
      <c r="A32" s="30" t="s">
        <v>22</v>
      </c>
      <c r="B32" s="21">
        <v>35</v>
      </c>
      <c r="C32" s="21">
        <v>43</v>
      </c>
      <c r="D32" s="21">
        <v>4</v>
      </c>
      <c r="E32" s="21">
        <v>37</v>
      </c>
      <c r="F32" s="21">
        <v>1</v>
      </c>
      <c r="G32" s="21">
        <v>22</v>
      </c>
      <c r="H32" s="22">
        <v>386</v>
      </c>
      <c r="I32" s="21">
        <v>5</v>
      </c>
      <c r="J32" s="21">
        <v>28</v>
      </c>
      <c r="K32" s="22">
        <f t="shared" si="0"/>
        <v>561</v>
      </c>
    </row>
    <row r="33" spans="1:11" ht="12.75">
      <c r="A33" s="30" t="s">
        <v>23</v>
      </c>
      <c r="B33" s="21">
        <v>28</v>
      </c>
      <c r="C33" s="21">
        <v>18</v>
      </c>
      <c r="D33" s="21">
        <v>0</v>
      </c>
      <c r="E33" s="21">
        <v>37</v>
      </c>
      <c r="F33" s="21">
        <v>1</v>
      </c>
      <c r="G33" s="21">
        <v>2</v>
      </c>
      <c r="H33" s="22">
        <v>473</v>
      </c>
      <c r="I33" s="21">
        <v>4</v>
      </c>
      <c r="J33" s="21">
        <v>25</v>
      </c>
      <c r="K33" s="22">
        <f t="shared" si="0"/>
        <v>588</v>
      </c>
    </row>
    <row r="34" spans="1:11" ht="6" customHeight="1">
      <c r="A34" s="30"/>
      <c r="B34" s="21"/>
      <c r="C34" s="21"/>
      <c r="D34" s="21"/>
      <c r="E34" s="21"/>
      <c r="F34" s="21"/>
      <c r="G34" s="21"/>
      <c r="H34" s="22"/>
      <c r="I34" s="21"/>
      <c r="J34" s="21"/>
      <c r="K34" s="22"/>
    </row>
    <row r="35" spans="1:11" ht="12.75">
      <c r="A35" s="30" t="s">
        <v>53</v>
      </c>
      <c r="B35" s="22">
        <f aca="true" t="shared" si="1" ref="B35:J35">SUM(B11:B33)</f>
        <v>1786</v>
      </c>
      <c r="C35" s="22">
        <f t="shared" si="1"/>
        <v>2454</v>
      </c>
      <c r="D35" s="22">
        <f t="shared" si="1"/>
        <v>72</v>
      </c>
      <c r="E35" s="22">
        <f t="shared" si="1"/>
        <v>4835</v>
      </c>
      <c r="F35" s="22">
        <f t="shared" si="1"/>
        <v>71</v>
      </c>
      <c r="G35" s="22">
        <f t="shared" si="1"/>
        <v>678</v>
      </c>
      <c r="H35" s="22">
        <f t="shared" si="1"/>
        <v>20122</v>
      </c>
      <c r="I35" s="22">
        <f t="shared" si="1"/>
        <v>789</v>
      </c>
      <c r="J35" s="22">
        <f t="shared" si="1"/>
        <v>1254</v>
      </c>
      <c r="K35" s="22">
        <f>SUM(K11:K33)</f>
        <v>32061</v>
      </c>
    </row>
    <row r="37" ht="12.75">
      <c r="A37" s="25" t="s">
        <v>110</v>
      </c>
    </row>
    <row r="38" ht="6" customHeight="1"/>
  </sheetData>
  <sheetProtection/>
  <mergeCells count="3">
    <mergeCell ref="A1:K1"/>
    <mergeCell ref="A3:K3"/>
    <mergeCell ref="A5:K5"/>
  </mergeCells>
  <printOptions horizontalCentered="1"/>
  <pageMargins left="0.75" right="0.75" top="0.75" bottom="0.75" header="0.5" footer="0.5"/>
  <pageSetup horizontalDpi="600" verticalDpi="600" orientation="landscape" scale="90" r:id="rId1"/>
  <headerFooter alignWithMargins="0">
    <oddFooter>&amp;L&amp;8California State University,
Office of the Chancellor&amp;C&amp;8Page &amp;P of &amp;N&amp;R&amp;8Analytic Studies Office, Academic Research
October 2014</oddFooter>
  </headerFooter>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I1"/>
    </sheetView>
  </sheetViews>
  <sheetFormatPr defaultColWidth="10.7109375" defaultRowHeight="12.75"/>
  <cols>
    <col min="1" max="1" width="6.57421875" style="24" customWidth="1"/>
    <col min="2" max="2" width="12.7109375" style="25" customWidth="1"/>
    <col min="3" max="5" width="10.7109375" style="23" customWidth="1"/>
    <col min="6" max="7" width="10.7109375" style="24" customWidth="1"/>
    <col min="8" max="8" width="10.7109375" style="23" customWidth="1"/>
    <col min="9" max="9" width="10.7109375" style="24" customWidth="1"/>
    <col min="10" max="16384" width="10.7109375" style="24" customWidth="1"/>
  </cols>
  <sheetData>
    <row r="1" spans="1:9" ht="12.75">
      <c r="A1" s="163" t="s">
        <v>56</v>
      </c>
      <c r="B1" s="163"/>
      <c r="C1" s="163"/>
      <c r="D1" s="163"/>
      <c r="E1" s="163"/>
      <c r="F1" s="163"/>
      <c r="G1" s="163"/>
      <c r="H1" s="163"/>
      <c r="I1" s="163"/>
    </row>
    <row r="2" ht="6" customHeight="1"/>
    <row r="3" spans="1:9" ht="12.75">
      <c r="A3" s="163" t="s">
        <v>187</v>
      </c>
      <c r="B3" s="163"/>
      <c r="C3" s="163"/>
      <c r="D3" s="163"/>
      <c r="E3" s="163"/>
      <c r="F3" s="163"/>
      <c r="G3" s="163"/>
      <c r="H3" s="163"/>
      <c r="I3" s="163"/>
    </row>
    <row r="4" spans="2:9" ht="6" customHeight="1">
      <c r="B4" s="6"/>
      <c r="C4" s="6"/>
      <c r="D4" s="6"/>
      <c r="E4" s="6"/>
      <c r="F4" s="6"/>
      <c r="G4" s="6"/>
      <c r="H4" s="6"/>
      <c r="I4" s="6"/>
    </row>
    <row r="5" spans="1:9" ht="12.75">
      <c r="A5" s="163" t="s">
        <v>85</v>
      </c>
      <c r="B5" s="163"/>
      <c r="C5" s="163"/>
      <c r="D5" s="163"/>
      <c r="E5" s="163"/>
      <c r="F5" s="163"/>
      <c r="G5" s="163"/>
      <c r="H5" s="163"/>
      <c r="I5" s="163"/>
    </row>
    <row r="6" spans="2:9" ht="6" customHeight="1">
      <c r="B6" s="24"/>
      <c r="C6" s="26"/>
      <c r="D6" s="26"/>
      <c r="E6" s="26"/>
      <c r="F6" s="27"/>
      <c r="G6" s="27"/>
      <c r="H6" s="26"/>
      <c r="I6" s="27"/>
    </row>
    <row r="7" spans="2:9" ht="12.75">
      <c r="B7" s="24"/>
      <c r="C7" s="26"/>
      <c r="D7" s="26"/>
      <c r="E7" s="26"/>
      <c r="F7" s="27"/>
      <c r="G7" s="27"/>
      <c r="H7" s="26"/>
      <c r="I7" s="27"/>
    </row>
    <row r="8" spans="3:9" ht="12.75">
      <c r="C8" s="31"/>
      <c r="D8" s="31" t="s">
        <v>79</v>
      </c>
      <c r="E8" s="31" t="s">
        <v>79</v>
      </c>
      <c r="F8" s="31" t="s">
        <v>82</v>
      </c>
      <c r="G8" s="31"/>
      <c r="H8" s="31"/>
      <c r="I8" s="31" t="s">
        <v>63</v>
      </c>
    </row>
    <row r="9" spans="1:9" ht="15" customHeight="1">
      <c r="A9" s="166" t="s">
        <v>39</v>
      </c>
      <c r="B9" s="166"/>
      <c r="C9" s="126" t="s">
        <v>49</v>
      </c>
      <c r="D9" s="45" t="s">
        <v>80</v>
      </c>
      <c r="E9" s="45" t="s">
        <v>81</v>
      </c>
      <c r="F9" s="45" t="s">
        <v>81</v>
      </c>
      <c r="G9" s="45" t="s">
        <v>83</v>
      </c>
      <c r="H9" s="45" t="s">
        <v>50</v>
      </c>
      <c r="I9" s="45" t="s">
        <v>41</v>
      </c>
    </row>
    <row r="10" spans="2:9" ht="12.75">
      <c r="B10" s="37"/>
      <c r="C10" s="32"/>
      <c r="D10" s="32"/>
      <c r="E10" s="32"/>
      <c r="F10" s="32"/>
      <c r="G10" s="32"/>
      <c r="H10" s="32"/>
      <c r="I10" s="32"/>
    </row>
    <row r="11" spans="1:9" ht="12.75">
      <c r="A11" s="165" t="s">
        <v>4</v>
      </c>
      <c r="B11" s="165"/>
      <c r="C11" s="33">
        <v>515</v>
      </c>
      <c r="D11" s="33">
        <v>8</v>
      </c>
      <c r="E11" s="33">
        <v>15</v>
      </c>
      <c r="F11" s="33">
        <v>29</v>
      </c>
      <c r="G11" s="33">
        <v>108</v>
      </c>
      <c r="H11" s="33">
        <v>0</v>
      </c>
      <c r="I11" s="33">
        <f aca="true" t="shared" si="0" ref="I11:I33">SUM(C11:H11)</f>
        <v>675</v>
      </c>
    </row>
    <row r="12" spans="1:9" ht="12.75">
      <c r="A12" s="165" t="s">
        <v>152</v>
      </c>
      <c r="B12" s="165"/>
      <c r="C12" s="33">
        <v>130</v>
      </c>
      <c r="D12" s="33">
        <v>0</v>
      </c>
      <c r="E12" s="33">
        <v>0</v>
      </c>
      <c r="F12" s="33">
        <v>1</v>
      </c>
      <c r="G12" s="33">
        <v>56</v>
      </c>
      <c r="H12" s="33">
        <v>0</v>
      </c>
      <c r="I12" s="33">
        <f t="shared" si="0"/>
        <v>187</v>
      </c>
    </row>
    <row r="13" spans="1:9" ht="12.75">
      <c r="A13" s="165" t="s">
        <v>5</v>
      </c>
      <c r="B13" s="165"/>
      <c r="C13" s="33">
        <v>879</v>
      </c>
      <c r="D13" s="33">
        <v>4</v>
      </c>
      <c r="E13" s="33">
        <v>6</v>
      </c>
      <c r="F13" s="33">
        <v>50</v>
      </c>
      <c r="G13" s="33">
        <v>217</v>
      </c>
      <c r="H13" s="33">
        <v>1</v>
      </c>
      <c r="I13" s="33">
        <f t="shared" si="0"/>
        <v>1157</v>
      </c>
    </row>
    <row r="14" spans="1:9" ht="12.75">
      <c r="A14" s="165" t="s">
        <v>6</v>
      </c>
      <c r="B14" s="165"/>
      <c r="C14" s="33">
        <v>568</v>
      </c>
      <c r="D14" s="33">
        <v>0</v>
      </c>
      <c r="E14" s="33">
        <v>0</v>
      </c>
      <c r="F14" s="33">
        <v>0</v>
      </c>
      <c r="G14" s="33">
        <v>285</v>
      </c>
      <c r="H14" s="33">
        <v>0</v>
      </c>
      <c r="I14" s="33">
        <f t="shared" si="0"/>
        <v>853</v>
      </c>
    </row>
    <row r="15" spans="1:9" ht="12.75">
      <c r="A15" s="165" t="s">
        <v>153</v>
      </c>
      <c r="B15" s="165"/>
      <c r="C15" s="33">
        <v>808</v>
      </c>
      <c r="D15" s="33">
        <v>4</v>
      </c>
      <c r="E15" s="33">
        <v>11</v>
      </c>
      <c r="F15" s="33">
        <v>119</v>
      </c>
      <c r="G15" s="33">
        <v>158</v>
      </c>
      <c r="H15" s="33">
        <v>0</v>
      </c>
      <c r="I15" s="33">
        <f t="shared" si="0"/>
        <v>1100</v>
      </c>
    </row>
    <row r="16" spans="1:9" ht="12.75">
      <c r="A16" s="165" t="s">
        <v>7</v>
      </c>
      <c r="B16" s="165"/>
      <c r="C16" s="33">
        <v>1140</v>
      </c>
      <c r="D16" s="33">
        <v>10</v>
      </c>
      <c r="E16" s="33">
        <v>20</v>
      </c>
      <c r="F16" s="33">
        <v>75</v>
      </c>
      <c r="G16" s="33">
        <v>387</v>
      </c>
      <c r="H16" s="33">
        <v>0</v>
      </c>
      <c r="I16" s="33">
        <f t="shared" si="0"/>
        <v>1632</v>
      </c>
    </row>
    <row r="17" spans="1:9" ht="12.75">
      <c r="A17" s="165" t="s">
        <v>8</v>
      </c>
      <c r="B17" s="165"/>
      <c r="C17" s="33">
        <v>1329</v>
      </c>
      <c r="D17" s="33">
        <v>0</v>
      </c>
      <c r="E17" s="33">
        <v>3</v>
      </c>
      <c r="F17" s="33">
        <v>159</v>
      </c>
      <c r="G17" s="33">
        <v>206</v>
      </c>
      <c r="H17" s="33">
        <v>0</v>
      </c>
      <c r="I17" s="33">
        <f t="shared" si="0"/>
        <v>1697</v>
      </c>
    </row>
    <row r="18" spans="1:9" ht="12.75">
      <c r="A18" s="165" t="s">
        <v>9</v>
      </c>
      <c r="B18" s="165"/>
      <c r="C18" s="33">
        <v>428</v>
      </c>
      <c r="D18" s="33">
        <v>6</v>
      </c>
      <c r="E18" s="33">
        <v>5</v>
      </c>
      <c r="F18" s="33">
        <v>19</v>
      </c>
      <c r="G18" s="33">
        <v>133</v>
      </c>
      <c r="H18" s="33">
        <v>0</v>
      </c>
      <c r="I18" s="33">
        <f t="shared" si="0"/>
        <v>591</v>
      </c>
    </row>
    <row r="19" spans="1:9" ht="12.75">
      <c r="A19" s="165" t="s">
        <v>10</v>
      </c>
      <c r="B19" s="165"/>
      <c r="C19" s="33">
        <v>2026</v>
      </c>
      <c r="D19" s="33">
        <v>7</v>
      </c>
      <c r="E19" s="33">
        <v>10</v>
      </c>
      <c r="F19" s="33">
        <v>208</v>
      </c>
      <c r="G19" s="33">
        <v>519</v>
      </c>
      <c r="H19" s="33">
        <v>0</v>
      </c>
      <c r="I19" s="33">
        <f t="shared" si="0"/>
        <v>2770</v>
      </c>
    </row>
    <row r="20" spans="1:9" ht="12.75">
      <c r="A20" s="165" t="s">
        <v>11</v>
      </c>
      <c r="B20" s="165"/>
      <c r="C20" s="33">
        <v>2587</v>
      </c>
      <c r="D20" s="33">
        <v>0</v>
      </c>
      <c r="E20" s="33">
        <v>14</v>
      </c>
      <c r="F20" s="33">
        <v>160</v>
      </c>
      <c r="G20" s="33">
        <v>648</v>
      </c>
      <c r="H20" s="33">
        <v>0</v>
      </c>
      <c r="I20" s="33">
        <f t="shared" si="0"/>
        <v>3409</v>
      </c>
    </row>
    <row r="21" spans="1:9" ht="12.75">
      <c r="A21" s="165" t="s">
        <v>52</v>
      </c>
      <c r="B21" s="165"/>
      <c r="C21" s="33">
        <v>4</v>
      </c>
      <c r="D21" s="33">
        <v>0</v>
      </c>
      <c r="E21" s="33">
        <v>0</v>
      </c>
      <c r="F21" s="33">
        <v>7</v>
      </c>
      <c r="G21" s="33">
        <v>13</v>
      </c>
      <c r="H21" s="33">
        <v>0</v>
      </c>
      <c r="I21" s="33">
        <f t="shared" si="0"/>
        <v>24</v>
      </c>
    </row>
    <row r="22" spans="1:9" ht="12.75">
      <c r="A22" s="165" t="s">
        <v>12</v>
      </c>
      <c r="B22" s="165"/>
      <c r="C22" s="33">
        <v>402</v>
      </c>
      <c r="D22" s="33">
        <v>0</v>
      </c>
      <c r="E22" s="33">
        <v>3</v>
      </c>
      <c r="F22" s="33">
        <v>36</v>
      </c>
      <c r="G22" s="33">
        <v>135</v>
      </c>
      <c r="H22" s="33">
        <v>0</v>
      </c>
      <c r="I22" s="33">
        <f t="shared" si="0"/>
        <v>576</v>
      </c>
    </row>
    <row r="23" spans="1:9" ht="12.75">
      <c r="A23" s="165" t="s">
        <v>13</v>
      </c>
      <c r="B23" s="165"/>
      <c r="C23" s="33">
        <v>1757</v>
      </c>
      <c r="D23" s="33">
        <v>8</v>
      </c>
      <c r="E23" s="33">
        <v>46</v>
      </c>
      <c r="F23" s="33">
        <v>182</v>
      </c>
      <c r="G23" s="33">
        <v>468</v>
      </c>
      <c r="H23" s="33">
        <v>0</v>
      </c>
      <c r="I23" s="33">
        <f t="shared" si="0"/>
        <v>2461</v>
      </c>
    </row>
    <row r="24" spans="1:9" ht="12.75">
      <c r="A24" s="165" t="s">
        <v>14</v>
      </c>
      <c r="B24" s="165"/>
      <c r="C24" s="33">
        <v>1268</v>
      </c>
      <c r="D24" s="33">
        <v>0</v>
      </c>
      <c r="E24" s="33">
        <v>2</v>
      </c>
      <c r="F24" s="33">
        <v>166</v>
      </c>
      <c r="G24" s="33">
        <v>251</v>
      </c>
      <c r="H24" s="33">
        <v>0</v>
      </c>
      <c r="I24" s="33">
        <f t="shared" si="0"/>
        <v>1687</v>
      </c>
    </row>
    <row r="25" spans="1:9" ht="12.75">
      <c r="A25" s="165" t="s">
        <v>15</v>
      </c>
      <c r="B25" s="165"/>
      <c r="C25" s="33">
        <v>1279</v>
      </c>
      <c r="D25" s="33">
        <v>4</v>
      </c>
      <c r="E25" s="33">
        <v>11</v>
      </c>
      <c r="F25" s="33">
        <v>165</v>
      </c>
      <c r="G25" s="33">
        <v>224</v>
      </c>
      <c r="H25" s="33">
        <v>0</v>
      </c>
      <c r="I25" s="33">
        <f t="shared" si="0"/>
        <v>1683</v>
      </c>
    </row>
    <row r="26" spans="1:9" ht="12.75">
      <c r="A26" s="165" t="s">
        <v>16</v>
      </c>
      <c r="B26" s="165"/>
      <c r="C26" s="33">
        <v>975</v>
      </c>
      <c r="D26" s="33">
        <v>3</v>
      </c>
      <c r="E26" s="33">
        <v>7</v>
      </c>
      <c r="F26" s="33">
        <v>81</v>
      </c>
      <c r="G26" s="33">
        <v>247</v>
      </c>
      <c r="H26" s="33">
        <v>0</v>
      </c>
      <c r="I26" s="33">
        <f t="shared" si="0"/>
        <v>1313</v>
      </c>
    </row>
    <row r="27" spans="1:9" ht="12.75">
      <c r="A27" s="165" t="s">
        <v>17</v>
      </c>
      <c r="B27" s="165"/>
      <c r="C27" s="33">
        <v>2852</v>
      </c>
      <c r="D27" s="33">
        <v>1</v>
      </c>
      <c r="E27" s="33">
        <v>11</v>
      </c>
      <c r="F27" s="33">
        <v>419</v>
      </c>
      <c r="G27" s="33">
        <v>464</v>
      </c>
      <c r="H27" s="33">
        <v>0</v>
      </c>
      <c r="I27" s="33">
        <f t="shared" si="0"/>
        <v>3747</v>
      </c>
    </row>
    <row r="28" spans="1:9" ht="12.75">
      <c r="A28" s="165" t="s">
        <v>18</v>
      </c>
      <c r="B28" s="165"/>
      <c r="C28" s="33">
        <v>1552</v>
      </c>
      <c r="D28" s="33">
        <v>3</v>
      </c>
      <c r="E28" s="33">
        <v>3</v>
      </c>
      <c r="F28" s="33">
        <v>1</v>
      </c>
      <c r="G28" s="33">
        <v>1</v>
      </c>
      <c r="H28" s="33">
        <v>1</v>
      </c>
      <c r="I28" s="33">
        <f t="shared" si="0"/>
        <v>1561</v>
      </c>
    </row>
    <row r="29" spans="1:9" ht="12.75">
      <c r="A29" s="165" t="s">
        <v>19</v>
      </c>
      <c r="B29" s="165"/>
      <c r="C29" s="33">
        <v>1292</v>
      </c>
      <c r="D29" s="33">
        <v>0</v>
      </c>
      <c r="E29" s="33">
        <v>11</v>
      </c>
      <c r="F29" s="33">
        <v>293</v>
      </c>
      <c r="G29" s="33">
        <v>354</v>
      </c>
      <c r="H29" s="33">
        <v>0</v>
      </c>
      <c r="I29" s="33">
        <f t="shared" si="0"/>
        <v>1950</v>
      </c>
    </row>
    <row r="30" spans="1:9" ht="12.75">
      <c r="A30" s="165" t="s">
        <v>20</v>
      </c>
      <c r="B30" s="165"/>
      <c r="C30" s="33">
        <v>553</v>
      </c>
      <c r="D30" s="33">
        <v>0</v>
      </c>
      <c r="E30" s="33">
        <v>1</v>
      </c>
      <c r="F30" s="33">
        <v>50</v>
      </c>
      <c r="G30" s="33">
        <v>31</v>
      </c>
      <c r="H30" s="33">
        <v>0</v>
      </c>
      <c r="I30" s="33">
        <f t="shared" si="0"/>
        <v>635</v>
      </c>
    </row>
    <row r="31" spans="1:9" ht="12.75">
      <c r="A31" s="165" t="s">
        <v>21</v>
      </c>
      <c r="B31" s="165"/>
      <c r="C31" s="33">
        <v>889</v>
      </c>
      <c r="D31" s="33">
        <v>0</v>
      </c>
      <c r="E31" s="33">
        <v>3</v>
      </c>
      <c r="F31" s="33">
        <v>79</v>
      </c>
      <c r="G31" s="33">
        <v>233</v>
      </c>
      <c r="H31" s="33">
        <v>0</v>
      </c>
      <c r="I31" s="33">
        <f t="shared" si="0"/>
        <v>1204</v>
      </c>
    </row>
    <row r="32" spans="1:9" ht="12.75">
      <c r="A32" s="165" t="s">
        <v>22</v>
      </c>
      <c r="B32" s="165"/>
      <c r="C32" s="33">
        <v>406</v>
      </c>
      <c r="D32" s="33">
        <v>1</v>
      </c>
      <c r="E32" s="33">
        <v>6</v>
      </c>
      <c r="F32" s="33">
        <v>24</v>
      </c>
      <c r="G32" s="33">
        <v>124</v>
      </c>
      <c r="H32" s="33">
        <v>0</v>
      </c>
      <c r="I32" s="33">
        <f t="shared" si="0"/>
        <v>561</v>
      </c>
    </row>
    <row r="33" spans="1:9" ht="12.75">
      <c r="A33" s="165" t="s">
        <v>23</v>
      </c>
      <c r="B33" s="165"/>
      <c r="C33" s="33">
        <v>421</v>
      </c>
      <c r="D33" s="33">
        <v>1</v>
      </c>
      <c r="E33" s="33">
        <v>5</v>
      </c>
      <c r="F33" s="33">
        <v>0</v>
      </c>
      <c r="G33" s="33">
        <v>161</v>
      </c>
      <c r="H33" s="33">
        <v>0</v>
      </c>
      <c r="I33" s="33">
        <f t="shared" si="0"/>
        <v>588</v>
      </c>
    </row>
    <row r="34" spans="1:9" ht="6" customHeight="1">
      <c r="A34" s="115"/>
      <c r="B34" s="76"/>
      <c r="C34" s="33"/>
      <c r="D34" s="33"/>
      <c r="E34" s="33"/>
      <c r="F34" s="33"/>
      <c r="G34" s="33"/>
      <c r="H34" s="33"/>
      <c r="I34" s="33"/>
    </row>
    <row r="35" spans="1:9" ht="12.75">
      <c r="A35" s="165" t="s">
        <v>53</v>
      </c>
      <c r="B35" s="165"/>
      <c r="C35" s="33">
        <f aca="true" t="shared" si="1" ref="C35:H35">SUM(C11:C33)</f>
        <v>24060</v>
      </c>
      <c r="D35" s="33">
        <f t="shared" si="1"/>
        <v>60</v>
      </c>
      <c r="E35" s="33">
        <f t="shared" si="1"/>
        <v>193</v>
      </c>
      <c r="F35" s="33">
        <f t="shared" si="1"/>
        <v>2323</v>
      </c>
      <c r="G35" s="33">
        <f t="shared" si="1"/>
        <v>5423</v>
      </c>
      <c r="H35" s="33">
        <f t="shared" si="1"/>
        <v>2</v>
      </c>
      <c r="I35" s="33">
        <f>SUM(I11:I33)</f>
        <v>32061</v>
      </c>
    </row>
    <row r="36" spans="3:9" ht="12.75">
      <c r="C36" s="26"/>
      <c r="D36" s="26"/>
      <c r="E36" s="26"/>
      <c r="F36" s="27"/>
      <c r="G36" s="27"/>
      <c r="H36" s="26"/>
      <c r="I36" s="27"/>
    </row>
    <row r="37" spans="1:2" s="7" customFormat="1" ht="12.75">
      <c r="A37" s="31" t="s">
        <v>117</v>
      </c>
      <c r="B37" s="52" t="s">
        <v>133</v>
      </c>
    </row>
    <row r="38" ht="12.75">
      <c r="B38" s="52" t="s">
        <v>134</v>
      </c>
    </row>
    <row r="39" ht="6" customHeight="1">
      <c r="B39" s="24"/>
    </row>
  </sheetData>
  <sheetProtection/>
  <mergeCells count="28">
    <mergeCell ref="A1:I1"/>
    <mergeCell ref="A5:I5"/>
    <mergeCell ref="A9:B9"/>
    <mergeCell ref="A14:B14"/>
    <mergeCell ref="A13:B13"/>
    <mergeCell ref="A12:B12"/>
    <mergeCell ref="A11:B11"/>
    <mergeCell ref="A23:B23"/>
    <mergeCell ref="A22:B22"/>
    <mergeCell ref="A21:B21"/>
    <mergeCell ref="A20:B20"/>
    <mergeCell ref="A3:I3"/>
    <mergeCell ref="A19:B19"/>
    <mergeCell ref="A18:B18"/>
    <mergeCell ref="A15:B15"/>
    <mergeCell ref="A17:B17"/>
    <mergeCell ref="A16:B16"/>
    <mergeCell ref="A26:B26"/>
    <mergeCell ref="A25:B25"/>
    <mergeCell ref="A24:B24"/>
    <mergeCell ref="A30:B30"/>
    <mergeCell ref="A29:B29"/>
    <mergeCell ref="A28:B28"/>
    <mergeCell ref="A35:B35"/>
    <mergeCell ref="A33:B33"/>
    <mergeCell ref="A32:B32"/>
    <mergeCell ref="A31:B31"/>
    <mergeCell ref="A27:B27"/>
  </mergeCells>
  <printOptions horizontalCentered="1"/>
  <pageMargins left="0.75" right="0.75" top="0.75" bottom="0.75" header="0.5" footer="0.5"/>
  <pageSetup horizontalDpi="600" verticalDpi="600" orientation="landscape" r:id="rId1"/>
  <headerFooter alignWithMargins="0">
    <oddFooter>&amp;L&amp;8California State University,
Office of the Chancellor&amp;C&amp;8Page &amp;P of &amp;N&amp;R&amp;8Analytic Studies Office, Academic Research
October 2014</oddFooter>
  </headerFooter>
</worksheet>
</file>

<file path=xl/worksheets/sheet9.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F1"/>
    </sheetView>
  </sheetViews>
  <sheetFormatPr defaultColWidth="10.7109375" defaultRowHeight="12.75"/>
  <cols>
    <col min="1" max="1" width="20.8515625" style="25" bestFit="1" customWidth="1"/>
    <col min="2" max="4" width="11.7109375" style="23" customWidth="1"/>
    <col min="5" max="6" width="11.7109375" style="24" customWidth="1"/>
    <col min="7" max="58" width="10.7109375" style="24" customWidth="1"/>
    <col min="59" max="59" width="6.57421875" style="24" customWidth="1"/>
    <col min="60" max="60" width="6.00390625" style="24" customWidth="1"/>
    <col min="61" max="16384" width="10.7109375" style="24" customWidth="1"/>
  </cols>
  <sheetData>
    <row r="1" spans="1:6" ht="12.75">
      <c r="A1" s="163" t="s">
        <v>58</v>
      </c>
      <c r="B1" s="163"/>
      <c r="C1" s="163"/>
      <c r="D1" s="163"/>
      <c r="E1" s="163"/>
      <c r="F1" s="163"/>
    </row>
    <row r="2" ht="6" customHeight="1"/>
    <row r="3" spans="1:6" ht="12.75">
      <c r="A3" s="163" t="s">
        <v>192</v>
      </c>
      <c r="B3" s="163"/>
      <c r="C3" s="163"/>
      <c r="D3" s="163"/>
      <c r="E3" s="163"/>
      <c r="F3" s="163"/>
    </row>
    <row r="4" spans="1:6" ht="6" customHeight="1">
      <c r="A4" s="6"/>
      <c r="B4" s="6"/>
      <c r="C4" s="6"/>
      <c r="D4" s="6"/>
      <c r="E4" s="6"/>
      <c r="F4" s="6"/>
    </row>
    <row r="5" spans="1:6" ht="12.75">
      <c r="A5" s="163" t="s">
        <v>85</v>
      </c>
      <c r="B5" s="163"/>
      <c r="C5" s="163"/>
      <c r="D5" s="163"/>
      <c r="E5" s="163"/>
      <c r="F5" s="163"/>
    </row>
    <row r="6" spans="1:6" ht="6" customHeight="1">
      <c r="A6" s="24"/>
      <c r="B6" s="26"/>
      <c r="C6" s="26"/>
      <c r="D6" s="26"/>
      <c r="E6" s="27"/>
      <c r="F6" s="27"/>
    </row>
    <row r="7" spans="1:6" ht="12.75">
      <c r="A7" s="40"/>
      <c r="B7" s="26"/>
      <c r="C7" s="26"/>
      <c r="D7" s="26"/>
      <c r="E7" s="27"/>
      <c r="F7" s="27"/>
    </row>
    <row r="8" spans="2:5" s="46" customFormat="1" ht="15" customHeight="1">
      <c r="B8" s="167" t="s">
        <v>40</v>
      </c>
      <c r="C8" s="167"/>
      <c r="D8" s="168" t="s">
        <v>87</v>
      </c>
      <c r="E8" s="168"/>
    </row>
    <row r="9" spans="1:6" s="46" customFormat="1" ht="15" customHeight="1">
      <c r="A9" s="47" t="s">
        <v>39</v>
      </c>
      <c r="B9" s="29" t="s">
        <v>42</v>
      </c>
      <c r="C9" s="29" t="s">
        <v>43</v>
      </c>
      <c r="D9" s="29" t="s">
        <v>42</v>
      </c>
      <c r="E9" s="29" t="s">
        <v>43</v>
      </c>
      <c r="F9" s="29" t="s">
        <v>41</v>
      </c>
    </row>
    <row r="10" spans="1:6" ht="12.75">
      <c r="A10" s="48"/>
      <c r="B10" s="31"/>
      <c r="C10" s="31"/>
      <c r="D10" s="31"/>
      <c r="E10" s="37"/>
      <c r="F10" s="49"/>
    </row>
    <row r="11" spans="1:6" ht="12.75">
      <c r="A11" s="30" t="s">
        <v>4</v>
      </c>
      <c r="B11" s="50">
        <v>58</v>
      </c>
      <c r="C11" s="50">
        <v>50</v>
      </c>
      <c r="D11" s="50">
        <v>29</v>
      </c>
      <c r="E11" s="51">
        <v>0</v>
      </c>
      <c r="F11" s="51">
        <f aca="true" t="shared" si="0" ref="F11:F33">SUM(B11:E11)</f>
        <v>137</v>
      </c>
    </row>
    <row r="12" spans="1:6" ht="12.75">
      <c r="A12" s="30" t="s">
        <v>152</v>
      </c>
      <c r="B12" s="50">
        <v>47</v>
      </c>
      <c r="C12" s="50">
        <v>9</v>
      </c>
      <c r="D12" s="50">
        <v>1</v>
      </c>
      <c r="E12" s="51">
        <v>0</v>
      </c>
      <c r="F12" s="51">
        <f t="shared" si="0"/>
        <v>57</v>
      </c>
    </row>
    <row r="13" spans="1:6" ht="12.75">
      <c r="A13" s="30" t="s">
        <v>5</v>
      </c>
      <c r="B13" s="50">
        <v>166</v>
      </c>
      <c r="C13" s="50">
        <v>51</v>
      </c>
      <c r="D13" s="50">
        <v>50</v>
      </c>
      <c r="E13" s="51">
        <v>0</v>
      </c>
      <c r="F13" s="51">
        <f t="shared" si="0"/>
        <v>267</v>
      </c>
    </row>
    <row r="14" spans="1:6" ht="12.75">
      <c r="A14" s="30" t="s">
        <v>6</v>
      </c>
      <c r="B14" s="50">
        <v>268</v>
      </c>
      <c r="C14" s="50">
        <v>17</v>
      </c>
      <c r="D14" s="50">
        <v>0</v>
      </c>
      <c r="E14" s="51">
        <v>0</v>
      </c>
      <c r="F14" s="51">
        <f t="shared" si="0"/>
        <v>285</v>
      </c>
    </row>
    <row r="15" spans="1:6" ht="12.75">
      <c r="A15" s="30" t="s">
        <v>153</v>
      </c>
      <c r="B15" s="50">
        <v>127</v>
      </c>
      <c r="C15" s="50">
        <v>31</v>
      </c>
      <c r="D15" s="50">
        <v>117</v>
      </c>
      <c r="E15" s="51">
        <v>2</v>
      </c>
      <c r="F15" s="51">
        <f t="shared" si="0"/>
        <v>277</v>
      </c>
    </row>
    <row r="16" spans="1:6" ht="12.75">
      <c r="A16" s="30" t="s">
        <v>7</v>
      </c>
      <c r="B16" s="50">
        <v>337</v>
      </c>
      <c r="C16" s="50">
        <v>50</v>
      </c>
      <c r="D16" s="50">
        <v>75</v>
      </c>
      <c r="E16" s="51">
        <v>0</v>
      </c>
      <c r="F16" s="51">
        <f t="shared" si="0"/>
        <v>462</v>
      </c>
    </row>
    <row r="17" spans="1:6" ht="12.75">
      <c r="A17" s="30" t="s">
        <v>8</v>
      </c>
      <c r="B17" s="50">
        <v>182</v>
      </c>
      <c r="C17" s="50">
        <v>24</v>
      </c>
      <c r="D17" s="50">
        <v>159</v>
      </c>
      <c r="E17" s="51">
        <v>0</v>
      </c>
      <c r="F17" s="51">
        <f t="shared" si="0"/>
        <v>365</v>
      </c>
    </row>
    <row r="18" spans="1:6" ht="12.75">
      <c r="A18" s="30" t="s">
        <v>9</v>
      </c>
      <c r="B18" s="50">
        <v>127</v>
      </c>
      <c r="C18" s="50">
        <v>6</v>
      </c>
      <c r="D18" s="50">
        <v>19</v>
      </c>
      <c r="E18" s="51">
        <v>0</v>
      </c>
      <c r="F18" s="51">
        <f t="shared" si="0"/>
        <v>152</v>
      </c>
    </row>
    <row r="19" spans="1:6" ht="12.75">
      <c r="A19" s="30" t="s">
        <v>10</v>
      </c>
      <c r="B19" s="50">
        <v>519</v>
      </c>
      <c r="C19" s="50">
        <v>0</v>
      </c>
      <c r="D19" s="50">
        <v>205</v>
      </c>
      <c r="E19" s="51">
        <v>3</v>
      </c>
      <c r="F19" s="51">
        <f t="shared" si="0"/>
        <v>727</v>
      </c>
    </row>
    <row r="20" spans="1:6" ht="12.75">
      <c r="A20" s="30" t="s">
        <v>11</v>
      </c>
      <c r="B20" s="50">
        <v>534</v>
      </c>
      <c r="C20" s="50">
        <v>114</v>
      </c>
      <c r="D20" s="50">
        <v>159</v>
      </c>
      <c r="E20" s="51">
        <v>1</v>
      </c>
      <c r="F20" s="51">
        <f t="shared" si="0"/>
        <v>808</v>
      </c>
    </row>
    <row r="21" spans="1:6" ht="12.75">
      <c r="A21" s="30" t="s">
        <v>52</v>
      </c>
      <c r="B21" s="50">
        <v>13</v>
      </c>
      <c r="C21" s="50">
        <v>0</v>
      </c>
      <c r="D21" s="50">
        <v>6</v>
      </c>
      <c r="E21" s="51">
        <v>1</v>
      </c>
      <c r="F21" s="51">
        <f t="shared" si="0"/>
        <v>20</v>
      </c>
    </row>
    <row r="22" spans="1:6" ht="12.75">
      <c r="A22" s="30" t="s">
        <v>12</v>
      </c>
      <c r="B22" s="50">
        <v>124</v>
      </c>
      <c r="C22" s="50">
        <v>11</v>
      </c>
      <c r="D22" s="50">
        <v>36</v>
      </c>
      <c r="E22" s="51">
        <v>0</v>
      </c>
      <c r="F22" s="51">
        <f t="shared" si="0"/>
        <v>171</v>
      </c>
    </row>
    <row r="23" spans="1:6" ht="12.75">
      <c r="A23" s="30" t="s">
        <v>13</v>
      </c>
      <c r="B23" s="50">
        <v>337</v>
      </c>
      <c r="C23" s="50">
        <v>131</v>
      </c>
      <c r="D23" s="50">
        <v>182</v>
      </c>
      <c r="E23" s="51">
        <v>0</v>
      </c>
      <c r="F23" s="51">
        <f t="shared" si="0"/>
        <v>650</v>
      </c>
    </row>
    <row r="24" spans="1:6" ht="12.75">
      <c r="A24" s="30" t="s">
        <v>14</v>
      </c>
      <c r="B24" s="50">
        <v>250</v>
      </c>
      <c r="C24" s="50">
        <v>1</v>
      </c>
      <c r="D24" s="50">
        <v>166</v>
      </c>
      <c r="E24" s="51">
        <v>0</v>
      </c>
      <c r="F24" s="51">
        <f t="shared" si="0"/>
        <v>417</v>
      </c>
    </row>
    <row r="25" spans="1:6" ht="12.75">
      <c r="A25" s="30" t="s">
        <v>15</v>
      </c>
      <c r="B25" s="50">
        <v>213</v>
      </c>
      <c r="C25" s="50">
        <v>11</v>
      </c>
      <c r="D25" s="50">
        <v>162</v>
      </c>
      <c r="E25" s="51">
        <v>3</v>
      </c>
      <c r="F25" s="51">
        <f t="shared" si="0"/>
        <v>389</v>
      </c>
    </row>
    <row r="26" spans="1:6" ht="12.75">
      <c r="A26" s="30" t="s">
        <v>16</v>
      </c>
      <c r="B26" s="50">
        <v>124</v>
      </c>
      <c r="C26" s="50">
        <v>123</v>
      </c>
      <c r="D26" s="50">
        <v>81</v>
      </c>
      <c r="E26" s="51">
        <v>0</v>
      </c>
      <c r="F26" s="51">
        <f t="shared" si="0"/>
        <v>328</v>
      </c>
    </row>
    <row r="27" spans="1:6" ht="12.75">
      <c r="A27" s="30" t="s">
        <v>17</v>
      </c>
      <c r="B27" s="50">
        <v>464</v>
      </c>
      <c r="C27" s="50">
        <v>0</v>
      </c>
      <c r="D27" s="50">
        <v>417</v>
      </c>
      <c r="E27" s="51">
        <v>2</v>
      </c>
      <c r="F27" s="51">
        <f t="shared" si="0"/>
        <v>883</v>
      </c>
    </row>
    <row r="28" spans="1:6" ht="12.75">
      <c r="A28" s="30" t="s">
        <v>18</v>
      </c>
      <c r="B28" s="50">
        <v>1</v>
      </c>
      <c r="C28" s="50">
        <v>0</v>
      </c>
      <c r="D28" s="50">
        <v>0</v>
      </c>
      <c r="E28" s="51">
        <v>1</v>
      </c>
      <c r="F28" s="51">
        <f t="shared" si="0"/>
        <v>2</v>
      </c>
    </row>
    <row r="29" spans="1:6" ht="12.75">
      <c r="A29" s="30" t="s">
        <v>19</v>
      </c>
      <c r="B29" s="50">
        <v>342</v>
      </c>
      <c r="C29" s="50">
        <v>12</v>
      </c>
      <c r="D29" s="50">
        <v>293</v>
      </c>
      <c r="E29" s="51">
        <v>0</v>
      </c>
      <c r="F29" s="51">
        <f t="shared" si="0"/>
        <v>647</v>
      </c>
    </row>
    <row r="30" spans="1:6" ht="12.75">
      <c r="A30" s="30" t="s">
        <v>20</v>
      </c>
      <c r="B30" s="50">
        <v>31</v>
      </c>
      <c r="C30" s="50">
        <v>0</v>
      </c>
      <c r="D30" s="50">
        <v>50</v>
      </c>
      <c r="E30" s="51">
        <v>0</v>
      </c>
      <c r="F30" s="51">
        <f t="shared" si="0"/>
        <v>81</v>
      </c>
    </row>
    <row r="31" spans="1:6" ht="12.75">
      <c r="A31" s="30" t="s">
        <v>21</v>
      </c>
      <c r="B31" s="50">
        <v>216</v>
      </c>
      <c r="C31" s="50">
        <v>17</v>
      </c>
      <c r="D31" s="50">
        <v>76</v>
      </c>
      <c r="E31" s="51">
        <v>3</v>
      </c>
      <c r="F31" s="51">
        <f t="shared" si="0"/>
        <v>312</v>
      </c>
    </row>
    <row r="32" spans="1:6" ht="12.75">
      <c r="A32" s="30" t="s">
        <v>22</v>
      </c>
      <c r="B32" s="50">
        <v>118</v>
      </c>
      <c r="C32" s="50">
        <v>6</v>
      </c>
      <c r="D32" s="50">
        <v>24</v>
      </c>
      <c r="E32" s="51">
        <v>0</v>
      </c>
      <c r="F32" s="51">
        <f t="shared" si="0"/>
        <v>148</v>
      </c>
    </row>
    <row r="33" spans="1:6" ht="12.75">
      <c r="A33" s="30" t="s">
        <v>23</v>
      </c>
      <c r="B33" s="50">
        <v>109</v>
      </c>
      <c r="C33" s="50">
        <v>52</v>
      </c>
      <c r="D33" s="50">
        <v>0</v>
      </c>
      <c r="E33" s="51">
        <v>0</v>
      </c>
      <c r="F33" s="51">
        <f t="shared" si="0"/>
        <v>161</v>
      </c>
    </row>
    <row r="34" spans="1:6" ht="6" customHeight="1">
      <c r="A34" s="30"/>
      <c r="B34" s="50"/>
      <c r="C34" s="50"/>
      <c r="D34" s="50"/>
      <c r="E34" s="51"/>
      <c r="F34" s="51"/>
    </row>
    <row r="35" spans="1:6" ht="12.75">
      <c r="A35" s="30" t="s">
        <v>53</v>
      </c>
      <c r="B35" s="51">
        <f>SUM(B11:B33)</f>
        <v>4707</v>
      </c>
      <c r="C35" s="51">
        <f>SUM(C11:C33)</f>
        <v>716</v>
      </c>
      <c r="D35" s="51">
        <f>SUM(D11:D33)</f>
        <v>2307</v>
      </c>
      <c r="E35" s="51">
        <f>SUM(E11:E33)</f>
        <v>16</v>
      </c>
      <c r="F35" s="51">
        <f>SUM(F11:F33)</f>
        <v>7746</v>
      </c>
    </row>
    <row r="36" spans="2:6" ht="12.75">
      <c r="B36" s="26"/>
      <c r="C36" s="26"/>
      <c r="D36" s="26"/>
      <c r="E36" s="27"/>
      <c r="F36" s="27"/>
    </row>
    <row r="37" spans="1:6" ht="12.75">
      <c r="A37" s="25" t="s">
        <v>110</v>
      </c>
      <c r="B37" s="26"/>
      <c r="C37" s="26"/>
      <c r="D37" s="26"/>
      <c r="E37" s="27"/>
      <c r="F37" s="27"/>
    </row>
    <row r="38" spans="2:6" ht="6" customHeight="1">
      <c r="B38" s="26"/>
      <c r="C38" s="26"/>
      <c r="D38" s="26"/>
      <c r="E38" s="27"/>
      <c r="F38" s="27"/>
    </row>
  </sheetData>
  <sheetProtection/>
  <mergeCells count="5">
    <mergeCell ref="B8:C8"/>
    <mergeCell ref="D8:E8"/>
    <mergeCell ref="A5:F5"/>
    <mergeCell ref="A1:F1"/>
    <mergeCell ref="A3:F3"/>
  </mergeCells>
  <printOptions horizontalCentered="1"/>
  <pageMargins left="0.75" right="0.75" top="0.75" bottom="0.75" header="0.5" footer="0.5"/>
  <pageSetup horizontalDpi="600" verticalDpi="600" orientation="landscape" r:id="rId2"/>
  <headerFooter alignWithMargins="0">
    <oddFooter>&amp;L&amp;8California State University,
Office of the Chancellor&amp;C&amp;8Page &amp;P of &amp;N&amp;R&amp;8Analytic Studies Office, Academic Research
October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Garcia</dc:creator>
  <cp:keywords/>
  <dc:description/>
  <cp:lastModifiedBy>Kemsley, Chris</cp:lastModifiedBy>
  <cp:lastPrinted>2014-10-30T16:26:39Z</cp:lastPrinted>
  <dcterms:created xsi:type="dcterms:W3CDTF">2002-10-30T22:55:11Z</dcterms:created>
  <dcterms:modified xsi:type="dcterms:W3CDTF">2018-10-11T21:27:00Z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0x010100F35CE8636C2A6F41B5C60C7CBABDBCEE</vt:lpwstr>
  </property>
  <property fmtid="{D5CDD505-2E9C-101B-9397-08002B2CF9AE}" pid="3" name="_dlc_DocIdItemGuid">
    <vt:lpwstr>3fe7b9de-0e00-4b1c-bd8c-041500c38029</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72WVDYXX2UNK-2047706165-24</vt:lpwstr>
  </property>
  <property fmtid="{D5CDD505-2E9C-101B-9397-08002B2CF9AE}" pid="7" name="_dlc_DocIdUrl">
    <vt:lpwstr>https://update.calstate.edu/attend/student-services/eop/_layouts/15/DocIdRedir.aspx?ID=72WVDYXX2UNK-2047706165-24, 72WVDYXX2UNK-2047706165-24</vt:lpwstr>
  </property>
</Properties>
</file>