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hecsu-my.sharepoint.com/personal/lkasten_calstate_edu/Documents/Documents/"/>
    </mc:Choice>
  </mc:AlternateContent>
  <xr:revisionPtr revIDLastSave="0" documentId="8_{2BB74B43-CC5E-4750-AF02-BE9F44A66011}" xr6:coauthVersionLast="47" xr6:coauthVersionMax="47" xr10:uidLastSave="{00000000-0000-0000-0000-000000000000}"/>
  <bookViews>
    <workbookView xWindow="-120" yWindow="-120" windowWidth="19440" windowHeight="10440" xr2:uid="{6CD85127-AA85-4995-BCCC-47C8DF52CAEA}"/>
  </bookViews>
  <sheets>
    <sheet name="2324 Campus Workbook" sheetId="8" r:id="rId1"/>
    <sheet name="2324 PaCE Workbook" sheetId="9" r:id="rId2"/>
    <sheet name="FY2324 data" sheetId="7" r:id="rId3"/>
    <sheet name="data modify" sheetId="4" state="hidden" r:id="rId4"/>
    <sheet name="Financial Summary As of Per_436" sheetId="3" state="hidden" r:id="rId5"/>
  </sheets>
  <definedNames>
    <definedName name="_xlnm._FilterDatabase" localSheetId="3" hidden="1">'data modify'!$A$2:$R$2</definedName>
    <definedName name="_xlnm._FilterDatabase" localSheetId="2" hidden="1">'FY2324 data'!$A$1:$R$1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8" l="1"/>
  <c r="V303" i="4" l="1"/>
  <c r="W303" i="4"/>
  <c r="V304" i="4"/>
  <c r="W304" i="4"/>
  <c r="V4" i="4"/>
  <c r="W4" i="4"/>
  <c r="V5" i="4"/>
  <c r="W5" i="4"/>
  <c r="V6" i="4"/>
  <c r="W6" i="4"/>
  <c r="U6" i="4" s="1"/>
  <c r="V7" i="4"/>
  <c r="W7" i="4"/>
  <c r="V8" i="4"/>
  <c r="W8" i="4"/>
  <c r="U8" i="4" s="1"/>
  <c r="V9" i="4"/>
  <c r="W9" i="4"/>
  <c r="V10" i="4"/>
  <c r="W10" i="4"/>
  <c r="V11" i="4"/>
  <c r="W11" i="4"/>
  <c r="V12" i="4"/>
  <c r="W12" i="4"/>
  <c r="V13" i="4"/>
  <c r="W13" i="4"/>
  <c r="V14" i="4"/>
  <c r="W14" i="4"/>
  <c r="U14" i="4" s="1"/>
  <c r="V15" i="4"/>
  <c r="W15" i="4"/>
  <c r="V16" i="4"/>
  <c r="W16" i="4"/>
  <c r="V17" i="4"/>
  <c r="W17" i="4"/>
  <c r="V18" i="4"/>
  <c r="W18" i="4"/>
  <c r="U18" i="4" s="1"/>
  <c r="V19" i="4"/>
  <c r="W19" i="4"/>
  <c r="V20" i="4"/>
  <c r="W20" i="4"/>
  <c r="U20" i="4" s="1"/>
  <c r="V21" i="4"/>
  <c r="W21" i="4"/>
  <c r="V22" i="4"/>
  <c r="W22" i="4"/>
  <c r="V23" i="4"/>
  <c r="W23" i="4"/>
  <c r="V24" i="4"/>
  <c r="W24" i="4"/>
  <c r="U24" i="4" s="1"/>
  <c r="V25" i="4"/>
  <c r="W25" i="4"/>
  <c r="V26" i="4"/>
  <c r="W26" i="4"/>
  <c r="U26" i="4" s="1"/>
  <c r="V27" i="4"/>
  <c r="W27" i="4"/>
  <c r="V28" i="4"/>
  <c r="W28" i="4"/>
  <c r="U28" i="4" s="1"/>
  <c r="V29" i="4"/>
  <c r="W29" i="4"/>
  <c r="V30" i="4"/>
  <c r="W30" i="4"/>
  <c r="V31" i="4"/>
  <c r="W31" i="4"/>
  <c r="V32" i="4"/>
  <c r="W32" i="4"/>
  <c r="U32" i="4" s="1"/>
  <c r="V33" i="4"/>
  <c r="W33" i="4"/>
  <c r="V34" i="4"/>
  <c r="W34" i="4"/>
  <c r="U34" i="4" s="1"/>
  <c r="V35" i="4"/>
  <c r="W35" i="4"/>
  <c r="V36" i="4"/>
  <c r="W36" i="4"/>
  <c r="V37" i="4"/>
  <c r="W37" i="4"/>
  <c r="V38" i="4"/>
  <c r="W38" i="4"/>
  <c r="U38" i="4" s="1"/>
  <c r="V39" i="4"/>
  <c r="W39" i="4"/>
  <c r="V40" i="4"/>
  <c r="W40" i="4"/>
  <c r="U40" i="4" s="1"/>
  <c r="V41" i="4"/>
  <c r="W41" i="4"/>
  <c r="V42" i="4"/>
  <c r="W42" i="4"/>
  <c r="V43" i="4"/>
  <c r="W43" i="4"/>
  <c r="V44" i="4"/>
  <c r="W44" i="4"/>
  <c r="V45" i="4"/>
  <c r="W45" i="4"/>
  <c r="V46" i="4"/>
  <c r="W46" i="4"/>
  <c r="U46" i="4" s="1"/>
  <c r="V47" i="4"/>
  <c r="W47" i="4"/>
  <c r="V48" i="4"/>
  <c r="W48" i="4"/>
  <c r="V49" i="4"/>
  <c r="W49" i="4"/>
  <c r="V50" i="4"/>
  <c r="W50" i="4"/>
  <c r="U50" i="4" s="1"/>
  <c r="V51" i="4"/>
  <c r="W51" i="4"/>
  <c r="V52" i="4"/>
  <c r="W52" i="4"/>
  <c r="U52" i="4" s="1"/>
  <c r="V53" i="4"/>
  <c r="W53" i="4"/>
  <c r="V54" i="4"/>
  <c r="W54" i="4"/>
  <c r="V55" i="4"/>
  <c r="W55" i="4"/>
  <c r="V56" i="4"/>
  <c r="W56" i="4"/>
  <c r="U56" i="4" s="1"/>
  <c r="V57" i="4"/>
  <c r="W57" i="4"/>
  <c r="V58" i="4"/>
  <c r="W58" i="4"/>
  <c r="U58" i="4" s="1"/>
  <c r="V59" i="4"/>
  <c r="W59" i="4"/>
  <c r="V60" i="4"/>
  <c r="W60" i="4"/>
  <c r="U60" i="4" s="1"/>
  <c r="V61" i="4"/>
  <c r="W61" i="4"/>
  <c r="V62" i="4"/>
  <c r="W62" i="4"/>
  <c r="V63" i="4"/>
  <c r="W63" i="4"/>
  <c r="V64" i="4"/>
  <c r="W64" i="4"/>
  <c r="U64" i="4" s="1"/>
  <c r="V65" i="4"/>
  <c r="W65" i="4"/>
  <c r="V66" i="4"/>
  <c r="W66" i="4"/>
  <c r="U66" i="4" s="1"/>
  <c r="V67" i="4"/>
  <c r="W67" i="4"/>
  <c r="V68" i="4"/>
  <c r="W68" i="4"/>
  <c r="V69" i="4"/>
  <c r="W69" i="4"/>
  <c r="V70" i="4"/>
  <c r="W70" i="4"/>
  <c r="U70" i="4" s="1"/>
  <c r="V71" i="4"/>
  <c r="W71" i="4"/>
  <c r="V72" i="4"/>
  <c r="W72" i="4"/>
  <c r="U72" i="4" s="1"/>
  <c r="V73" i="4"/>
  <c r="W73" i="4"/>
  <c r="V74" i="4"/>
  <c r="W74" i="4"/>
  <c r="V75" i="4"/>
  <c r="W75" i="4"/>
  <c r="V76" i="4"/>
  <c r="W76" i="4"/>
  <c r="V77" i="4"/>
  <c r="W77" i="4"/>
  <c r="V78" i="4"/>
  <c r="W78" i="4"/>
  <c r="U78" i="4" s="1"/>
  <c r="V79" i="4"/>
  <c r="W79" i="4"/>
  <c r="V80" i="4"/>
  <c r="W80" i="4"/>
  <c r="V81" i="4"/>
  <c r="W81" i="4"/>
  <c r="V82" i="4"/>
  <c r="W82" i="4"/>
  <c r="U82" i="4" s="1"/>
  <c r="V83" i="4"/>
  <c r="W83" i="4"/>
  <c r="V84" i="4"/>
  <c r="W84" i="4"/>
  <c r="U84" i="4" s="1"/>
  <c r="V85" i="4"/>
  <c r="W85" i="4"/>
  <c r="V86" i="4"/>
  <c r="W86" i="4"/>
  <c r="V87" i="4"/>
  <c r="W87" i="4"/>
  <c r="V88" i="4"/>
  <c r="W88" i="4"/>
  <c r="U88" i="4" s="1"/>
  <c r="V89" i="4"/>
  <c r="W89" i="4"/>
  <c r="V90" i="4"/>
  <c r="W90" i="4"/>
  <c r="U90" i="4" s="1"/>
  <c r="V91" i="4"/>
  <c r="W91" i="4"/>
  <c r="V92" i="4"/>
  <c r="W92" i="4"/>
  <c r="U92" i="4" s="1"/>
  <c r="V93" i="4"/>
  <c r="W93" i="4"/>
  <c r="V94" i="4"/>
  <c r="W94" i="4"/>
  <c r="V95" i="4"/>
  <c r="W95" i="4"/>
  <c r="V96" i="4"/>
  <c r="W96" i="4"/>
  <c r="U96" i="4" s="1"/>
  <c r="V97" i="4"/>
  <c r="W97" i="4"/>
  <c r="V98" i="4"/>
  <c r="W98" i="4"/>
  <c r="U98" i="4" s="1"/>
  <c r="V99" i="4"/>
  <c r="W99" i="4"/>
  <c r="V100" i="4"/>
  <c r="W100" i="4"/>
  <c r="V101" i="4"/>
  <c r="W101" i="4"/>
  <c r="V102" i="4"/>
  <c r="W102" i="4"/>
  <c r="U102" i="4" s="1"/>
  <c r="V103" i="4"/>
  <c r="W103" i="4"/>
  <c r="V104" i="4"/>
  <c r="W104" i="4"/>
  <c r="U104" i="4" s="1"/>
  <c r="V105" i="4"/>
  <c r="W105" i="4"/>
  <c r="V106" i="4"/>
  <c r="W106" i="4"/>
  <c r="V107" i="4"/>
  <c r="W107" i="4"/>
  <c r="V108" i="4"/>
  <c r="W108" i="4"/>
  <c r="V109" i="4"/>
  <c r="W109" i="4"/>
  <c r="V110" i="4"/>
  <c r="W110" i="4"/>
  <c r="U110" i="4" s="1"/>
  <c r="V111" i="4"/>
  <c r="W111" i="4"/>
  <c r="V112" i="4"/>
  <c r="W112" i="4"/>
  <c r="V113" i="4"/>
  <c r="W113" i="4"/>
  <c r="V114" i="4"/>
  <c r="W114" i="4"/>
  <c r="U114" i="4" s="1"/>
  <c r="V115" i="4"/>
  <c r="W115" i="4"/>
  <c r="V116" i="4"/>
  <c r="W116" i="4"/>
  <c r="U116" i="4" s="1"/>
  <c r="V117" i="4"/>
  <c r="W117" i="4"/>
  <c r="V118" i="4"/>
  <c r="W118" i="4"/>
  <c r="V119" i="4"/>
  <c r="W119" i="4"/>
  <c r="V120" i="4"/>
  <c r="W120" i="4"/>
  <c r="U120" i="4" s="1"/>
  <c r="V121" i="4"/>
  <c r="W121" i="4"/>
  <c r="V122" i="4"/>
  <c r="W122" i="4"/>
  <c r="U122" i="4" s="1"/>
  <c r="V123" i="4"/>
  <c r="W123" i="4"/>
  <c r="V124" i="4"/>
  <c r="W124" i="4"/>
  <c r="U124" i="4" s="1"/>
  <c r="V125" i="4"/>
  <c r="W125" i="4"/>
  <c r="V126" i="4"/>
  <c r="W126" i="4"/>
  <c r="V127" i="4"/>
  <c r="W127" i="4"/>
  <c r="V128" i="4"/>
  <c r="W128" i="4"/>
  <c r="U128" i="4" s="1"/>
  <c r="V129" i="4"/>
  <c r="W129" i="4"/>
  <c r="V130" i="4"/>
  <c r="W130" i="4"/>
  <c r="U130" i="4" s="1"/>
  <c r="V131" i="4"/>
  <c r="W131" i="4"/>
  <c r="V132" i="4"/>
  <c r="W132" i="4"/>
  <c r="V133" i="4"/>
  <c r="W133" i="4"/>
  <c r="V134" i="4"/>
  <c r="W134" i="4"/>
  <c r="U134" i="4" s="1"/>
  <c r="V135" i="4"/>
  <c r="W135" i="4"/>
  <c r="V136" i="4"/>
  <c r="W136" i="4"/>
  <c r="U136" i="4" s="1"/>
  <c r="V137" i="4"/>
  <c r="W137" i="4"/>
  <c r="V138" i="4"/>
  <c r="W138" i="4"/>
  <c r="V139" i="4"/>
  <c r="W139" i="4"/>
  <c r="V140" i="4"/>
  <c r="W140" i="4"/>
  <c r="V141" i="4"/>
  <c r="W141" i="4"/>
  <c r="V142" i="4"/>
  <c r="W142" i="4"/>
  <c r="U142" i="4" s="1"/>
  <c r="V143" i="4"/>
  <c r="W143" i="4"/>
  <c r="V144" i="4"/>
  <c r="W144" i="4"/>
  <c r="V145" i="4"/>
  <c r="W145" i="4"/>
  <c r="V146" i="4"/>
  <c r="W146" i="4"/>
  <c r="U146" i="4" s="1"/>
  <c r="V147" i="4"/>
  <c r="W147" i="4"/>
  <c r="V148" i="4"/>
  <c r="W148" i="4"/>
  <c r="U148" i="4" s="1"/>
  <c r="V149" i="4"/>
  <c r="W149" i="4"/>
  <c r="V150" i="4"/>
  <c r="W150" i="4"/>
  <c r="V151" i="4"/>
  <c r="W151" i="4"/>
  <c r="V152" i="4"/>
  <c r="W152" i="4"/>
  <c r="V153" i="4"/>
  <c r="W153" i="4"/>
  <c r="V154" i="4"/>
  <c r="W154" i="4"/>
  <c r="U154" i="4" s="1"/>
  <c r="V155" i="4"/>
  <c r="W155" i="4"/>
  <c r="V156" i="4"/>
  <c r="W156" i="4"/>
  <c r="U156" i="4" s="1"/>
  <c r="V157" i="4"/>
  <c r="W157" i="4"/>
  <c r="V158" i="4"/>
  <c r="W158" i="4"/>
  <c r="V159" i="4"/>
  <c r="W159" i="4"/>
  <c r="V160" i="4"/>
  <c r="W160" i="4"/>
  <c r="U160" i="4" s="1"/>
  <c r="V161" i="4"/>
  <c r="W161" i="4"/>
  <c r="V162" i="4"/>
  <c r="W162" i="4"/>
  <c r="V163" i="4"/>
  <c r="W163" i="4"/>
  <c r="V164" i="4"/>
  <c r="W164" i="4"/>
  <c r="V165" i="4"/>
  <c r="W165" i="4"/>
  <c r="V166" i="4"/>
  <c r="W166" i="4"/>
  <c r="U166" i="4" s="1"/>
  <c r="V167" i="4"/>
  <c r="W167" i="4"/>
  <c r="V168" i="4"/>
  <c r="W168" i="4"/>
  <c r="V169" i="4"/>
  <c r="W169" i="4"/>
  <c r="V170" i="4"/>
  <c r="W170" i="4"/>
  <c r="V171" i="4"/>
  <c r="W171" i="4"/>
  <c r="V172" i="4"/>
  <c r="W172" i="4"/>
  <c r="U172" i="4" s="1"/>
  <c r="V173" i="4"/>
  <c r="W173" i="4"/>
  <c r="V174" i="4"/>
  <c r="W174" i="4"/>
  <c r="V175" i="4"/>
  <c r="W175" i="4"/>
  <c r="V176" i="4"/>
  <c r="W176" i="4"/>
  <c r="V177" i="4"/>
  <c r="W177" i="4"/>
  <c r="V178" i="4"/>
  <c r="W178" i="4"/>
  <c r="U178" i="4" s="1"/>
  <c r="V179" i="4"/>
  <c r="W179" i="4"/>
  <c r="V180" i="4"/>
  <c r="W180" i="4"/>
  <c r="V181" i="4"/>
  <c r="W181" i="4"/>
  <c r="V182" i="4"/>
  <c r="W182" i="4"/>
  <c r="U182" i="4" s="1"/>
  <c r="V183" i="4"/>
  <c r="W183" i="4"/>
  <c r="V184" i="4"/>
  <c r="W184" i="4"/>
  <c r="U184" i="4" s="1"/>
  <c r="V185" i="4"/>
  <c r="W185" i="4"/>
  <c r="V186" i="4"/>
  <c r="W186" i="4"/>
  <c r="V187" i="4"/>
  <c r="W187" i="4"/>
  <c r="V188" i="4"/>
  <c r="W188" i="4"/>
  <c r="V189" i="4"/>
  <c r="W189" i="4"/>
  <c r="V190" i="4"/>
  <c r="W190" i="4"/>
  <c r="U190" i="4" s="1"/>
  <c r="V191" i="4"/>
  <c r="W191" i="4"/>
  <c r="V192" i="4"/>
  <c r="W192" i="4"/>
  <c r="V193" i="4"/>
  <c r="W193" i="4"/>
  <c r="V194" i="4"/>
  <c r="W194" i="4"/>
  <c r="U194" i="4" s="1"/>
  <c r="V195" i="4"/>
  <c r="W195" i="4"/>
  <c r="V196" i="4"/>
  <c r="W196" i="4"/>
  <c r="U196" i="4" s="1"/>
  <c r="V197" i="4"/>
  <c r="W197" i="4"/>
  <c r="V198" i="4"/>
  <c r="W198" i="4"/>
  <c r="V199" i="4"/>
  <c r="W199" i="4"/>
  <c r="V200" i="4"/>
  <c r="W200" i="4"/>
  <c r="U200" i="4" s="1"/>
  <c r="V201" i="4"/>
  <c r="W201" i="4"/>
  <c r="V202" i="4"/>
  <c r="W202" i="4"/>
  <c r="U202" i="4" s="1"/>
  <c r="V203" i="4"/>
  <c r="W203" i="4"/>
  <c r="V204" i="4"/>
  <c r="W204" i="4"/>
  <c r="V205" i="4"/>
  <c r="W205" i="4"/>
  <c r="V206" i="4"/>
  <c r="W206" i="4"/>
  <c r="U206" i="4" s="1"/>
  <c r="V207" i="4"/>
  <c r="W207" i="4"/>
  <c r="V208" i="4"/>
  <c r="W208" i="4"/>
  <c r="U208" i="4" s="1"/>
  <c r="V209" i="4"/>
  <c r="W209" i="4"/>
  <c r="V210" i="4"/>
  <c r="W210" i="4"/>
  <c r="V211" i="4"/>
  <c r="W211" i="4"/>
  <c r="V212" i="4"/>
  <c r="W212" i="4"/>
  <c r="V213" i="4"/>
  <c r="W213" i="4"/>
  <c r="V214" i="4"/>
  <c r="W214" i="4"/>
  <c r="U214" i="4" s="1"/>
  <c r="V215" i="4"/>
  <c r="W215" i="4"/>
  <c r="V216" i="4"/>
  <c r="W216" i="4"/>
  <c r="V217" i="4"/>
  <c r="W217" i="4"/>
  <c r="V218" i="4"/>
  <c r="W218" i="4"/>
  <c r="V219" i="4"/>
  <c r="W219" i="4"/>
  <c r="V220" i="4"/>
  <c r="W220" i="4"/>
  <c r="U220" i="4" s="1"/>
  <c r="V221" i="4"/>
  <c r="W221" i="4"/>
  <c r="V222" i="4"/>
  <c r="W222" i="4"/>
  <c r="V223" i="4"/>
  <c r="W223" i="4"/>
  <c r="V224" i="4"/>
  <c r="W224" i="4"/>
  <c r="V225" i="4"/>
  <c r="W225" i="4"/>
  <c r="V226" i="4"/>
  <c r="W226" i="4"/>
  <c r="U226" i="4" s="1"/>
  <c r="V227" i="4"/>
  <c r="W227" i="4"/>
  <c r="V228" i="4"/>
  <c r="W228" i="4"/>
  <c r="U228" i="4" s="1"/>
  <c r="V229" i="4"/>
  <c r="W229" i="4"/>
  <c r="V230" i="4"/>
  <c r="W230" i="4"/>
  <c r="V231" i="4"/>
  <c r="W231" i="4"/>
  <c r="V232" i="4"/>
  <c r="W232" i="4"/>
  <c r="U232" i="4" s="1"/>
  <c r="V233" i="4"/>
  <c r="W233" i="4"/>
  <c r="V234" i="4"/>
  <c r="W234" i="4"/>
  <c r="U234" i="4" s="1"/>
  <c r="V235" i="4"/>
  <c r="W235" i="4"/>
  <c r="V236" i="4"/>
  <c r="W236" i="4"/>
  <c r="V237" i="4"/>
  <c r="W237" i="4"/>
  <c r="V238" i="4"/>
  <c r="W238" i="4"/>
  <c r="U238" i="4" s="1"/>
  <c r="V239" i="4"/>
  <c r="W239" i="4"/>
  <c r="V240" i="4"/>
  <c r="W240" i="4"/>
  <c r="U240" i="4" s="1"/>
  <c r="V241" i="4"/>
  <c r="W241" i="4"/>
  <c r="V242" i="4"/>
  <c r="W242" i="4"/>
  <c r="V243" i="4"/>
  <c r="W243" i="4"/>
  <c r="V244" i="4"/>
  <c r="W244" i="4"/>
  <c r="V245" i="4"/>
  <c r="W245" i="4"/>
  <c r="V246" i="4"/>
  <c r="W246" i="4"/>
  <c r="U246" i="4" s="1"/>
  <c r="V247" i="4"/>
  <c r="W247" i="4"/>
  <c r="V248" i="4"/>
  <c r="W248" i="4"/>
  <c r="U248" i="4" s="1"/>
  <c r="V249" i="4"/>
  <c r="W249" i="4"/>
  <c r="V250" i="4"/>
  <c r="W250" i="4"/>
  <c r="V251" i="4"/>
  <c r="W251" i="4"/>
  <c r="V252" i="4"/>
  <c r="W252" i="4"/>
  <c r="V253" i="4"/>
  <c r="W253" i="4"/>
  <c r="V254" i="4"/>
  <c r="W254" i="4"/>
  <c r="V255" i="4"/>
  <c r="W255" i="4"/>
  <c r="V256" i="4"/>
  <c r="W256" i="4"/>
  <c r="U256" i="4" s="1"/>
  <c r="V257" i="4"/>
  <c r="W257" i="4"/>
  <c r="V258" i="4"/>
  <c r="W258" i="4"/>
  <c r="V259" i="4"/>
  <c r="W259" i="4"/>
  <c r="V260" i="4"/>
  <c r="W260" i="4"/>
  <c r="V261" i="4"/>
  <c r="W261" i="4"/>
  <c r="V262" i="4"/>
  <c r="W262" i="4"/>
  <c r="U262" i="4" s="1"/>
  <c r="V263" i="4"/>
  <c r="W263" i="4"/>
  <c r="V264" i="4"/>
  <c r="W264" i="4"/>
  <c r="U264" i="4" s="1"/>
  <c r="V265" i="4"/>
  <c r="W265" i="4"/>
  <c r="V266" i="4"/>
  <c r="W266" i="4"/>
  <c r="V267" i="4"/>
  <c r="W267" i="4"/>
  <c r="V268" i="4"/>
  <c r="W268" i="4"/>
  <c r="V269" i="4"/>
  <c r="W269" i="4"/>
  <c r="V270" i="4"/>
  <c r="W270" i="4"/>
  <c r="V271" i="4"/>
  <c r="W271" i="4"/>
  <c r="V272" i="4"/>
  <c r="W272" i="4"/>
  <c r="U272" i="4" s="1"/>
  <c r="V273" i="4"/>
  <c r="W273" i="4"/>
  <c r="V274" i="4"/>
  <c r="W274" i="4"/>
  <c r="V275" i="4"/>
  <c r="W275" i="4"/>
  <c r="V276" i="4"/>
  <c r="W276" i="4"/>
  <c r="V277" i="4"/>
  <c r="W277" i="4"/>
  <c r="V278" i="4"/>
  <c r="W278" i="4"/>
  <c r="V279" i="4"/>
  <c r="W279" i="4"/>
  <c r="V280" i="4"/>
  <c r="W280" i="4"/>
  <c r="U280" i="4" s="1"/>
  <c r="V281" i="4"/>
  <c r="W281" i="4"/>
  <c r="V282" i="4"/>
  <c r="W282" i="4"/>
  <c r="U282" i="4" s="1"/>
  <c r="V283" i="4"/>
  <c r="W283" i="4"/>
  <c r="V284" i="4"/>
  <c r="W284" i="4"/>
  <c r="V285" i="4"/>
  <c r="W285" i="4"/>
  <c r="V286" i="4"/>
  <c r="W286" i="4"/>
  <c r="V287" i="4"/>
  <c r="W287" i="4"/>
  <c r="V288" i="4"/>
  <c r="W288" i="4"/>
  <c r="V289" i="4"/>
  <c r="U289" i="4" s="1"/>
  <c r="W289" i="4"/>
  <c r="V290" i="4"/>
  <c r="W290" i="4"/>
  <c r="U290" i="4" s="1"/>
  <c r="V291" i="4"/>
  <c r="U291" i="4" s="1"/>
  <c r="W291" i="4"/>
  <c r="V292" i="4"/>
  <c r="W292" i="4"/>
  <c r="V293" i="4"/>
  <c r="W293" i="4"/>
  <c r="V294" i="4"/>
  <c r="W294" i="4"/>
  <c r="V295" i="4"/>
  <c r="U295" i="4" s="1"/>
  <c r="W295" i="4"/>
  <c r="V296" i="4"/>
  <c r="W296" i="4"/>
  <c r="V297" i="4"/>
  <c r="U297" i="4" s="1"/>
  <c r="W297" i="4"/>
  <c r="V298" i="4"/>
  <c r="W298" i="4"/>
  <c r="V299" i="4"/>
  <c r="U299" i="4" s="1"/>
  <c r="W299" i="4"/>
  <c r="V300" i="4"/>
  <c r="W300" i="4"/>
  <c r="V301" i="4"/>
  <c r="W301" i="4"/>
  <c r="V302" i="4"/>
  <c r="W302" i="4"/>
  <c r="U303" i="4"/>
  <c r="W3" i="4"/>
  <c r="V3" i="4"/>
  <c r="V305" i="4" s="1"/>
  <c r="U4" i="4"/>
  <c r="U5" i="4"/>
  <c r="U9" i="4"/>
  <c r="U10" i="4"/>
  <c r="U12" i="4"/>
  <c r="U13" i="4"/>
  <c r="U16" i="4"/>
  <c r="U17" i="4"/>
  <c r="U21" i="4"/>
  <c r="U22" i="4"/>
  <c r="U25" i="4"/>
  <c r="U29" i="4"/>
  <c r="U30" i="4"/>
  <c r="U33" i="4"/>
  <c r="U36" i="4"/>
  <c r="U37" i="4"/>
  <c r="U41" i="4"/>
  <c r="U42" i="4"/>
  <c r="U44" i="4"/>
  <c r="U45" i="4"/>
  <c r="U48" i="4"/>
  <c r="U49" i="4"/>
  <c r="U53" i="4"/>
  <c r="U54" i="4"/>
  <c r="U57" i="4"/>
  <c r="U61" i="4"/>
  <c r="U62" i="4"/>
  <c r="U65" i="4"/>
  <c r="U68" i="4"/>
  <c r="U69" i="4"/>
  <c r="U73" i="4"/>
  <c r="U74" i="4"/>
  <c r="U76" i="4"/>
  <c r="U77" i="4"/>
  <c r="U80" i="4"/>
  <c r="U81" i="4"/>
  <c r="U85" i="4"/>
  <c r="U86" i="4"/>
  <c r="U89" i="4"/>
  <c r="U93" i="4"/>
  <c r="U94" i="4"/>
  <c r="U97" i="4"/>
  <c r="U100" i="4"/>
  <c r="U101" i="4"/>
  <c r="U105" i="4"/>
  <c r="U106" i="4"/>
  <c r="U108" i="4"/>
  <c r="U109" i="4"/>
  <c r="U112" i="4"/>
  <c r="U113" i="4"/>
  <c r="U117" i="4"/>
  <c r="U118" i="4"/>
  <c r="U121" i="4"/>
  <c r="U125" i="4"/>
  <c r="U126" i="4"/>
  <c r="U129" i="4"/>
  <c r="U132" i="4"/>
  <c r="U133" i="4"/>
  <c r="U137" i="4"/>
  <c r="U138" i="4"/>
  <c r="U140" i="4"/>
  <c r="U141" i="4"/>
  <c r="U144" i="4"/>
  <c r="U145" i="4"/>
  <c r="U149" i="4"/>
  <c r="U150" i="4"/>
  <c r="U152" i="4"/>
  <c r="U157" i="4"/>
  <c r="U158" i="4"/>
  <c r="U161" i="4"/>
  <c r="U162" i="4"/>
  <c r="U164" i="4"/>
  <c r="U165" i="4"/>
  <c r="U168" i="4"/>
  <c r="U170" i="4"/>
  <c r="U173" i="4"/>
  <c r="U174" i="4"/>
  <c r="U176" i="4"/>
  <c r="U177" i="4"/>
  <c r="U180" i="4"/>
  <c r="U181" i="4"/>
  <c r="U186" i="4"/>
  <c r="U188" i="4"/>
  <c r="U189" i="4"/>
  <c r="U192" i="4"/>
  <c r="U193" i="4"/>
  <c r="U197" i="4"/>
  <c r="U198" i="4"/>
  <c r="U204" i="4"/>
  <c r="U205" i="4"/>
  <c r="U210" i="4"/>
  <c r="U212" i="4"/>
  <c r="U213" i="4"/>
  <c r="U216" i="4"/>
  <c r="U218" i="4"/>
  <c r="U221" i="4"/>
  <c r="U222" i="4"/>
  <c r="U224" i="4"/>
  <c r="U229" i="4"/>
  <c r="U230" i="4"/>
  <c r="U236" i="4"/>
  <c r="U237" i="4"/>
  <c r="U242" i="4"/>
  <c r="U245" i="4"/>
  <c r="U250" i="4"/>
  <c r="U252" i="4"/>
  <c r="U253" i="4"/>
  <c r="U258" i="4"/>
  <c r="U261" i="4"/>
  <c r="U266" i="4"/>
  <c r="U268" i="4"/>
  <c r="U269" i="4"/>
  <c r="U274" i="4"/>
  <c r="U277" i="4"/>
  <c r="U285" i="4"/>
  <c r="U288" i="4"/>
  <c r="U293" i="4"/>
  <c r="U296" i="4"/>
  <c r="U298" i="4"/>
  <c r="U301" i="4"/>
  <c r="U3" i="4"/>
  <c r="T305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" i="4"/>
  <c r="T304" i="4"/>
  <c r="R305" i="4"/>
  <c r="W305" i="4" l="1"/>
  <c r="U302" i="4"/>
  <c r="U300" i="4"/>
  <c r="U294" i="4"/>
  <c r="U292" i="4"/>
  <c r="U286" i="4"/>
  <c r="U284" i="4"/>
  <c r="U278" i="4"/>
  <c r="U276" i="4"/>
  <c r="U270" i="4"/>
  <c r="U260" i="4"/>
  <c r="U254" i="4"/>
  <c r="U244" i="4"/>
  <c r="U287" i="4"/>
  <c r="U283" i="4"/>
  <c r="U281" i="4"/>
  <c r="U279" i="4"/>
  <c r="U275" i="4"/>
  <c r="U273" i="4"/>
  <c r="U271" i="4"/>
  <c r="U267" i="4"/>
  <c r="U265" i="4"/>
  <c r="U263" i="4"/>
  <c r="U259" i="4"/>
  <c r="U257" i="4"/>
  <c r="U255" i="4"/>
  <c r="U251" i="4"/>
  <c r="U249" i="4"/>
  <c r="U247" i="4"/>
  <c r="U243" i="4"/>
  <c r="U241" i="4"/>
  <c r="U239" i="4"/>
  <c r="U235" i="4"/>
  <c r="U233" i="4"/>
  <c r="U231" i="4"/>
  <c r="U227" i="4"/>
  <c r="U225" i="4"/>
  <c r="U223" i="4"/>
  <c r="U219" i="4"/>
  <c r="U217" i="4"/>
  <c r="U215" i="4"/>
  <c r="U211" i="4"/>
  <c r="U209" i="4"/>
  <c r="U207" i="4"/>
  <c r="U203" i="4"/>
  <c r="U201" i="4"/>
  <c r="U199" i="4"/>
  <c r="U195" i="4"/>
  <c r="U191" i="4"/>
  <c r="U187" i="4"/>
  <c r="U185" i="4"/>
  <c r="U183" i="4"/>
  <c r="U179" i="4"/>
  <c r="U175" i="4"/>
  <c r="U171" i="4"/>
  <c r="U169" i="4"/>
  <c r="U167" i="4"/>
  <c r="U163" i="4"/>
  <c r="U159" i="4"/>
  <c r="U155" i="4"/>
  <c r="U153" i="4"/>
  <c r="U151" i="4"/>
  <c r="U147" i="4"/>
  <c r="U143" i="4"/>
  <c r="U139" i="4"/>
  <c r="U135" i="4"/>
  <c r="U131" i="4"/>
  <c r="U127" i="4"/>
  <c r="U123" i="4"/>
  <c r="U119" i="4"/>
  <c r="U115" i="4"/>
  <c r="U111" i="4"/>
  <c r="U107" i="4"/>
  <c r="U103" i="4"/>
  <c r="U99" i="4"/>
  <c r="U95" i="4"/>
  <c r="U91" i="4"/>
  <c r="U87" i="4"/>
  <c r="U83" i="4"/>
  <c r="U79" i="4"/>
  <c r="U75" i="4"/>
  <c r="U71" i="4"/>
  <c r="U67" i="4"/>
  <c r="U63" i="4"/>
  <c r="U59" i="4"/>
  <c r="U55" i="4"/>
  <c r="U51" i="4"/>
  <c r="U47" i="4"/>
  <c r="U43" i="4"/>
  <c r="U39" i="4"/>
  <c r="U35" i="4"/>
  <c r="U31" i="4"/>
  <c r="U27" i="4"/>
  <c r="U23" i="4"/>
  <c r="U19" i="4"/>
  <c r="U15" i="4"/>
  <c r="U305" i="4" s="1"/>
  <c r="U11" i="4"/>
  <c r="U7" i="4"/>
  <c r="U30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Gong, Cindy</author>
  </authors>
  <commentList>
    <comment ref="R303" authorId="0" shapeId="0" xr:uid="{4B491FBD-6F38-4130-821B-5A56994B02AA}">
      <text>
        <r>
          <rPr>
            <b/>
            <sz val="9"/>
            <color indexed="81"/>
            <rFont val="Tahoma"/>
            <family val="2"/>
          </rPr>
          <t>Gong, Cindy:</t>
        </r>
        <r>
          <rPr>
            <sz val="9"/>
            <color indexed="81"/>
            <rFont val="Tahoma"/>
            <family val="2"/>
          </rPr>
          <t xml:space="preserve">
run fm DW_Fin Summary rpt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Gong, Cindy</author>
  </authors>
  <commentList>
    <comment ref="R304" authorId="0" shapeId="0" xr:uid="{1A8E7A02-E84D-4CBF-9A56-C34C06225F89}">
      <text>
        <r>
          <rPr>
            <b/>
            <sz val="9"/>
            <color indexed="81"/>
            <rFont val="Tahoma"/>
            <family val="2"/>
          </rPr>
          <t>Gong, Cindy:</t>
        </r>
        <r>
          <rPr>
            <sz val="9"/>
            <color indexed="81"/>
            <rFont val="Tahoma"/>
            <family val="2"/>
          </rPr>
          <t xml:space="preserve">
run fm DW_Fin Summary rpt</t>
        </r>
      </text>
    </comment>
  </commentList>
</comments>
</file>

<file path=xl/sharedStrings.xml><?xml version="1.0" encoding="utf-8"?>
<sst xmlns="http://schemas.openxmlformats.org/spreadsheetml/2006/main" count="11587" uniqueCount="241">
  <si>
    <t>Billable State ProRata Charge</t>
  </si>
  <si>
    <t>23/24 State Pro Rata Health Only</t>
  </si>
  <si>
    <t>Health Benefit 85%</t>
  </si>
  <si>
    <t>Admin 15%</t>
  </si>
  <si>
    <t>Select Campus Name</t>
  </si>
  <si>
    <t>(All)</t>
  </si>
  <si>
    <t>Total 100%</t>
  </si>
  <si>
    <t>Row Labels</t>
  </si>
  <si>
    <t>Sum of Firms Amount 603005</t>
  </si>
  <si>
    <t>.Pro Rata Factor</t>
  </si>
  <si>
    <t>Total Health Benefit Portion</t>
  </si>
  <si>
    <t>Professional and Continuing Education Program</t>
  </si>
  <si>
    <t>441</t>
  </si>
  <si>
    <t>444</t>
  </si>
  <si>
    <t>Housing Program</t>
  </si>
  <si>
    <t>531</t>
  </si>
  <si>
    <t>Other Trust</t>
  </si>
  <si>
    <t>496</t>
  </si>
  <si>
    <t>Parking Program</t>
  </si>
  <si>
    <t>471</t>
  </si>
  <si>
    <t>472</t>
  </si>
  <si>
    <t>Student Union</t>
  </si>
  <si>
    <t>534</t>
  </si>
  <si>
    <t>Grand Total</t>
  </si>
  <si>
    <t>Select Campus from the drop down above</t>
  </si>
  <si>
    <r>
      <rPr>
        <b/>
        <sz val="10"/>
        <color theme="1"/>
        <rFont val="Calibri"/>
        <family val="2"/>
        <scheme val="minor"/>
      </rPr>
      <t xml:space="preserve">FIRMS Amount </t>
    </r>
    <r>
      <rPr>
        <sz val="10"/>
        <color theme="1"/>
        <rFont val="Calibri"/>
        <family val="2"/>
        <scheme val="minor"/>
      </rPr>
      <t>represents the total expenditures reported to the Chancellor's Office at 6/30/2022 in object code 603005.</t>
    </r>
  </si>
  <si>
    <r>
      <rPr>
        <b/>
        <sz val="10"/>
        <color theme="1"/>
        <rFont val="Calibri"/>
        <family val="2"/>
        <scheme val="minor"/>
      </rPr>
      <t>Pro Rata Factor</t>
    </r>
    <r>
      <rPr>
        <sz val="10"/>
        <color theme="1"/>
        <rFont val="Calibri"/>
        <family val="2"/>
        <scheme val="minor"/>
      </rPr>
      <t xml:space="preserve"> represents the campus' percentage of the $15,175,531.10 total health benefit amount that was calculated using the campuses retirement  (603005) expenses divided by total retirement expenses for the system. </t>
    </r>
  </si>
  <si>
    <r>
      <rPr>
        <b/>
        <sz val="10"/>
        <color theme="1"/>
        <rFont val="Calibri"/>
        <family val="2"/>
        <scheme val="minor"/>
      </rPr>
      <t xml:space="preserve">Total Health Benefit Portion </t>
    </r>
    <r>
      <rPr>
        <sz val="10"/>
        <color theme="1"/>
        <rFont val="Calibri"/>
        <family val="2"/>
        <scheme val="minor"/>
      </rPr>
      <t xml:space="preserve">represents the amount that will be passed down to the campus during fiscal year 23/24 in four quarterly installments (August, October, January, and April) via IFT. </t>
    </r>
  </si>
  <si>
    <r>
      <rPr>
        <b/>
        <sz val="10"/>
        <color theme="1"/>
        <rFont val="Calibri"/>
        <family val="2"/>
        <scheme val="minor"/>
      </rPr>
      <t>Total Admin</t>
    </r>
    <r>
      <rPr>
        <sz val="10"/>
        <color theme="1"/>
        <rFont val="Calibri"/>
        <family val="2"/>
        <scheme val="minor"/>
      </rPr>
      <t xml:space="preserve"> portion of the State Pro Rata assessed to Housing, Parking, Student Union and Health Center program funds has been isolated and allocated to a larger base that includes auxiliary organizations that participate in the SRB program. Campuses are classified into two groups: large and medium/small, based on prior year revenue for all enterprise programs. The ten campuses with higher revenue bases will be allocated 70% of the admin costs. The medium/small campuses will be allocated the remaining 30% of the costs. </t>
    </r>
  </si>
  <si>
    <t>Billable State ProRata Charge for Professional and Continuing Education Only</t>
  </si>
  <si>
    <t xml:space="preserve">23/24 State Pro Rata </t>
  </si>
  <si>
    <t>State Agency Name</t>
  </si>
  <si>
    <t>.Total Pro Rata</t>
  </si>
  <si>
    <t>Activity Period Number</t>
  </si>
  <si>
    <t>Firms Record Type Code</t>
  </si>
  <si>
    <t>State Agency Code</t>
  </si>
  <si>
    <t>Csu Sub Agency Code</t>
  </si>
  <si>
    <t>State Fund Number</t>
  </si>
  <si>
    <t>State Fund Name</t>
  </si>
  <si>
    <t>Csu Fund Name</t>
  </si>
  <si>
    <t>Csu Fund Code</t>
  </si>
  <si>
    <t>Project Code</t>
  </si>
  <si>
    <t>Project Name</t>
  </si>
  <si>
    <t>Program Group Code</t>
  </si>
  <si>
    <t>Program Group Name</t>
  </si>
  <si>
    <t>Program Code</t>
  </si>
  <si>
    <t>Program Name</t>
  </si>
  <si>
    <t>Object Code</t>
  </si>
  <si>
    <t>Object Name</t>
  </si>
  <si>
    <t>Firms Amount</t>
  </si>
  <si>
    <t>Billable-NonBillable</t>
  </si>
  <si>
    <t>Pro Rata Factor</t>
  </si>
  <si>
    <t>Total Pro Rata</t>
  </si>
  <si>
    <t>Admin Portion</t>
  </si>
  <si>
    <t>Health Benefit Portion</t>
  </si>
  <si>
    <t>Program Group</t>
  </si>
  <si>
    <t>202206</t>
  </si>
  <si>
    <t>10</t>
  </si>
  <si>
    <t>6810</t>
  </si>
  <si>
    <t>San Jose State University</t>
  </si>
  <si>
    <t>000</t>
  </si>
  <si>
    <t>0948</t>
  </si>
  <si>
    <t>Calif State University Trust Fund</t>
  </si>
  <si>
    <t>TF-Prof &amp; Continuing Ed (PaCE) Operations</t>
  </si>
  <si>
    <t>00000</t>
  </si>
  <si>
    <t>No Project Name Assigned</t>
  </si>
  <si>
    <t>06</t>
  </si>
  <si>
    <t>Institutional Support</t>
  </si>
  <si>
    <t>0607</t>
  </si>
  <si>
    <t>Administrative Information Technology</t>
  </si>
  <si>
    <t>603005</t>
  </si>
  <si>
    <t>Retirement</t>
  </si>
  <si>
    <t>Billable</t>
  </si>
  <si>
    <t>Continuing Education Program</t>
  </si>
  <si>
    <t>6750</t>
  </si>
  <si>
    <t>California State University, Los Angeles</t>
  </si>
  <si>
    <t>EARST</t>
  </si>
  <si>
    <t>Early Start Program</t>
  </si>
  <si>
    <t>01</t>
  </si>
  <si>
    <t>Instruction</t>
  </si>
  <si>
    <t>0101</t>
  </si>
  <si>
    <t>General Academic Instruction</t>
  </si>
  <si>
    <t>6730</t>
  </si>
  <si>
    <t>California State Polytechnic University, Humboldt</t>
  </si>
  <si>
    <t>6840</t>
  </si>
  <si>
    <t>California State University San Marcos</t>
  </si>
  <si>
    <t>0104</t>
  </si>
  <si>
    <t>Community Education</t>
  </si>
  <si>
    <t>6710</t>
  </si>
  <si>
    <t>California State University, Fullerton</t>
  </si>
  <si>
    <t>05</t>
  </si>
  <si>
    <t>Student Services</t>
  </si>
  <si>
    <t>0501</t>
  </si>
  <si>
    <t>Student Services Administration</t>
  </si>
  <si>
    <t>6660</t>
  </si>
  <si>
    <t>California State University, San Bernardino</t>
  </si>
  <si>
    <t>0601</t>
  </si>
  <si>
    <t>Executive Management</t>
  </si>
  <si>
    <t>0602</t>
  </si>
  <si>
    <t>Fiscal Operations</t>
  </si>
  <si>
    <t>0605</t>
  </si>
  <si>
    <t>Public Relations/Development</t>
  </si>
  <si>
    <t>6740</t>
  </si>
  <si>
    <t>California State University, Long Beach</t>
  </si>
  <si>
    <t>04</t>
  </si>
  <si>
    <t>Academic Support</t>
  </si>
  <si>
    <t>0406</t>
  </si>
  <si>
    <t>Academic Administration</t>
  </si>
  <si>
    <t>0409</t>
  </si>
  <si>
    <t>Academic Support Information Technology</t>
  </si>
  <si>
    <t>0606</t>
  </si>
  <si>
    <t>General Administration</t>
  </si>
  <si>
    <t>6650</t>
  </si>
  <si>
    <t>California State University, Bakersfield</t>
  </si>
  <si>
    <t>00IPC</t>
  </si>
  <si>
    <t>Institute for Palliative Care</t>
  </si>
  <si>
    <t>6720</t>
  </si>
  <si>
    <t>California State University, East Bay</t>
  </si>
  <si>
    <t>0106</t>
  </si>
  <si>
    <t>Instructional Information Technology</t>
  </si>
  <si>
    <t>0105</t>
  </si>
  <si>
    <t>Preparatory/Remedial Instruction</t>
  </si>
  <si>
    <t>6670</t>
  </si>
  <si>
    <t>California State University, Stanislaus</t>
  </si>
  <si>
    <t>0407</t>
  </si>
  <si>
    <t>Academic Personnel Development</t>
  </si>
  <si>
    <t>6790</t>
  </si>
  <si>
    <t>San Diego State University</t>
  </si>
  <si>
    <t>6752</t>
  </si>
  <si>
    <t>California State University Maritime Academy</t>
  </si>
  <si>
    <t>EEONL</t>
  </si>
  <si>
    <t>Extended Education Online Program/Courses</t>
  </si>
  <si>
    <t>0408</t>
  </si>
  <si>
    <t>Course and Curriculum Development</t>
  </si>
  <si>
    <t>6780</t>
  </si>
  <si>
    <t>California State University, Sacramento</t>
  </si>
  <si>
    <t>6830</t>
  </si>
  <si>
    <t>Sonoma State University</t>
  </si>
  <si>
    <t>6850</t>
  </si>
  <si>
    <t>California State University Channel Islands</t>
  </si>
  <si>
    <t>6756</t>
  </si>
  <si>
    <t>California State University, Monterey Bay</t>
  </si>
  <si>
    <t>6800</t>
  </si>
  <si>
    <t>San Francisco State University</t>
  </si>
  <si>
    <t>6760</t>
  </si>
  <si>
    <t>California State University, Northridge</t>
  </si>
  <si>
    <t>0503</t>
  </si>
  <si>
    <t>Counseling and Career Guidance</t>
  </si>
  <si>
    <t>02</t>
  </si>
  <si>
    <t>Research</t>
  </si>
  <si>
    <t>0201</t>
  </si>
  <si>
    <t>Institutes and Research Centers</t>
  </si>
  <si>
    <t>0403</t>
  </si>
  <si>
    <t>Educational Media Services</t>
  </si>
  <si>
    <t>0202</t>
  </si>
  <si>
    <t>Individual and Project Research</t>
  </si>
  <si>
    <t>0509</t>
  </si>
  <si>
    <t>Student Admissions</t>
  </si>
  <si>
    <t>0508</t>
  </si>
  <si>
    <t>Student Services Information Technology</t>
  </si>
  <si>
    <t>6770</t>
  </si>
  <si>
    <t>California State Polytechnic University, Pomona</t>
  </si>
  <si>
    <t>6690</t>
  </si>
  <si>
    <t>California State University, Dominguez Hills</t>
  </si>
  <si>
    <t>6820</t>
  </si>
  <si>
    <t>California Polytechnic State University, San Luis Obispo</t>
  </si>
  <si>
    <t>0102</t>
  </si>
  <si>
    <t>Vocational/Technical Instruction</t>
  </si>
  <si>
    <t>0502</t>
  </si>
  <si>
    <t>Social and Cultural Development</t>
  </si>
  <si>
    <t>0510</t>
  </si>
  <si>
    <t>Student Records</t>
  </si>
  <si>
    <t>6680</t>
  </si>
  <si>
    <t>California State University, Chico</t>
  </si>
  <si>
    <t>0504</t>
  </si>
  <si>
    <t>Financial Aid Administration</t>
  </si>
  <si>
    <t>07</t>
  </si>
  <si>
    <t>Operation and Maintenance of Plant</t>
  </si>
  <si>
    <t>0702</t>
  </si>
  <si>
    <t>Building Maintenance</t>
  </si>
  <si>
    <t>0708</t>
  </si>
  <si>
    <t>Logistical Services</t>
  </si>
  <si>
    <t>6700</t>
  </si>
  <si>
    <t>California State University, Fresno</t>
  </si>
  <si>
    <t>6620</t>
  </si>
  <si>
    <t>California State University, Chancellor's Office</t>
  </si>
  <si>
    <t>0401</t>
  </si>
  <si>
    <t>Libraries</t>
  </si>
  <si>
    <t>TF-PaCE Campus Partners</t>
  </si>
  <si>
    <t>TF-Parking  Revenue Fund-Fines and Forfeitures</t>
  </si>
  <si>
    <t>20</t>
  </si>
  <si>
    <t>Auxiliary Enterprise Expenses</t>
  </si>
  <si>
    <t>2001</t>
  </si>
  <si>
    <t>Auxiliary Enterprise</t>
  </si>
  <si>
    <t>TF-Parking Revenue Fund-Parking Fees</t>
  </si>
  <si>
    <t>TF-Miscellaneous Trust</t>
  </si>
  <si>
    <t>0707</t>
  </si>
  <si>
    <t>Security and Safety</t>
  </si>
  <si>
    <t>03</t>
  </si>
  <si>
    <t>Public Service</t>
  </si>
  <si>
    <t>0301</t>
  </si>
  <si>
    <t>Community Service</t>
  </si>
  <si>
    <t>0405</t>
  </si>
  <si>
    <t>Ancillary Support</t>
  </si>
  <si>
    <t>0303</t>
  </si>
  <si>
    <t>Public Broadcasting Services</t>
  </si>
  <si>
    <t>0402</t>
  </si>
  <si>
    <t>Museums and Galleries</t>
  </si>
  <si>
    <t>TF-Housing-Operations and Revenue</t>
  </si>
  <si>
    <t>42124</t>
  </si>
  <si>
    <t>HEERF-IHEs-Institutional Portion</t>
  </si>
  <si>
    <t>TF-Campus Union-Operations and Revenue</t>
  </si>
  <si>
    <t>00303</t>
  </si>
  <si>
    <t>Stanislaus Student Recreation Complex</t>
  </si>
  <si>
    <t>TF-Custodial Fund-Misc Financial Aid and Other Deposits</t>
  </si>
  <si>
    <r>
      <rPr>
        <sz val="9"/>
        <color theme="1"/>
        <rFont val="Calibri"/>
        <family val="2"/>
      </rPr>
      <t xml:space="preserve">Business Unit = </t>
    </r>
    <r>
      <rPr>
        <b/>
        <sz val="9"/>
        <color theme="1"/>
        <rFont val="Calibri"/>
        <family val="2"/>
      </rPr>
      <t>COCSU - CSU Office of the Chancellor</t>
    </r>
    <r>
      <rPr>
        <sz val="9"/>
        <color theme="1"/>
        <rFont val="Calibri"/>
        <family val="2"/>
      </rPr>
      <t xml:space="preserve">, Fiscal Year = </t>
    </r>
    <r>
      <rPr>
        <b/>
        <sz val="9"/>
        <color theme="1"/>
        <rFont val="Calibri"/>
        <family val="2"/>
      </rPr>
      <t>2021</t>
    </r>
    <r>
      <rPr>
        <sz val="9"/>
        <color theme="1"/>
        <rFont val="Calibri"/>
        <family val="2"/>
      </rPr>
      <t xml:space="preserve">, Period = </t>
    </r>
    <r>
      <rPr>
        <b/>
        <sz val="9"/>
        <color theme="1"/>
        <rFont val="Calibri"/>
        <family val="2"/>
      </rPr>
      <t>12</t>
    </r>
  </si>
  <si>
    <t>Financial Summary As of Period</t>
  </si>
  <si>
    <t>Time run: 1/25/2023 10:46:58 AM</t>
  </si>
  <si>
    <t>CSU Fund Fdescr</t>
  </si>
  <si>
    <t>Fund Fdescr</t>
  </si>
  <si>
    <t>Dept Fdescr</t>
  </si>
  <si>
    <t>Acct Fdescr</t>
  </si>
  <si>
    <t>Current Budget</t>
  </si>
  <si>
    <t>Actuals</t>
  </si>
  <si>
    <t>Encumbrances</t>
  </si>
  <si>
    <t>Balance Available</t>
  </si>
  <si>
    <t>% Used Fiscal Year</t>
  </si>
  <si>
    <t>436 - TF-Custodial Fund-Misc Financial Aid and Other Deposits</t>
  </si>
  <si>
    <t>43644 - CSSA Operating</t>
  </si>
  <si>
    <t>1032 - CO Students</t>
  </si>
  <si>
    <t>603005 - RETIREMENT</t>
  </si>
  <si>
    <t>43644 - CSSA Operating Total</t>
  </si>
  <si>
    <t>43699 - CSSA Elimination</t>
  </si>
  <si>
    <t>43699 - CSSA Elimination Total</t>
  </si>
  <si>
    <t>436 - TF-Custodial Fund-Misc Financial Aid and Other Deposits Total</t>
  </si>
  <si>
    <r>
      <rPr>
        <sz val="8"/>
        <color theme="1"/>
        <rFont val="Calibri"/>
        <family val="2"/>
      </rPr>
      <t xml:space="preserve">Acct Fdescr is equal to </t>
    </r>
    <r>
      <rPr>
        <b/>
        <sz val="8"/>
        <color theme="1"/>
        <rFont val="Calibri"/>
        <family val="2"/>
      </rPr>
      <t>603005 - RETIREMENT</t>
    </r>
  </si>
  <si>
    <t>and</t>
  </si>
  <si>
    <r>
      <rPr>
        <sz val="8"/>
        <color theme="1"/>
        <rFont val="Calibri"/>
        <family val="2"/>
      </rPr>
      <t xml:space="preserve">Acct Cat Fdescr is equal to </t>
    </r>
    <r>
      <rPr>
        <b/>
        <sz val="8"/>
        <color theme="1"/>
        <rFont val="Calibri"/>
        <family val="2"/>
      </rPr>
      <t>603 - Benefits Group</t>
    </r>
  </si>
  <si>
    <r>
      <rPr>
        <sz val="8"/>
        <color theme="1"/>
        <rFont val="Calibri"/>
        <family val="2"/>
      </rPr>
      <t xml:space="preserve">CSU Fund Fdescr is equal to </t>
    </r>
    <r>
      <rPr>
        <b/>
        <sz val="8"/>
        <color theme="1"/>
        <rFont val="Calibri"/>
        <family val="2"/>
      </rPr>
      <t>436 - TF-Custodial Fund-Misc Financial Aid and Other Deposits</t>
    </r>
  </si>
  <si>
    <r>
      <rPr>
        <sz val="8"/>
        <color theme="1"/>
        <rFont val="Calibri"/>
        <family val="2"/>
      </rPr>
      <t xml:space="preserve">Bus Unit Fdescr is equal to </t>
    </r>
    <r>
      <rPr>
        <b/>
        <sz val="8"/>
        <color theme="1"/>
        <rFont val="Calibri"/>
        <family val="2"/>
      </rPr>
      <t>COCSU - CSU Office of the Chancellor</t>
    </r>
  </si>
  <si>
    <r>
      <rPr>
        <sz val="8"/>
        <color theme="1"/>
        <rFont val="Calibri"/>
        <family val="2"/>
      </rPr>
      <t xml:space="preserve">Fiscal Year is equal to </t>
    </r>
    <r>
      <rPr>
        <b/>
        <sz val="8"/>
        <color theme="1"/>
        <rFont val="Calibri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</si>
</sst>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#####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99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1" fillId="0" borderId="0" xfId="1" applyProtection="1">
      <protection locked="0"/>
    </xf>
    <xf numFmtId="164" fontId="1" fillId="0" borderId="0" xfId="1" applyNumberFormat="1" applyProtection="1">
      <protection locked="0"/>
    </xf>
    <xf numFmtId="4" fontId="1" fillId="0" borderId="0" xfId="1" applyNumberForma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0" fontId="0" fillId="0" borderId="0" xfId="0" applyNumberFormat="1"/>
    <xf numFmtId="0" fontId="3" fillId="0" borderId="0" xfId="4"/>
    <xf numFmtId="0" fontId="3" fillId="0" borderId="0" xfId="4" applyAlignment="1">
      <alignment horizontal="left" vertical="top" wrapText="1"/>
    </xf>
    <xf numFmtId="0" fontId="5" fillId="0" borderId="0" xfId="4" applyFont="1" applyAlignment="1">
      <alignment horizontal="center" vertical="top" wrapText="1"/>
    </xf>
    <xf numFmtId="0" fontId="3" fillId="0" borderId="0" xfId="4" applyAlignment="1">
      <alignment horizontal="center" vertical="top" wrapText="1"/>
    </xf>
    <xf numFmtId="0" fontId="3" fillId="2" borderId="1" xfId="4" applyFill="1" applyBorder="1" applyAlignment="1">
      <alignment horizontal="right" vertical="top" wrapText="1"/>
    </xf>
    <xf numFmtId="40" fontId="6" fillId="2" borderId="2" xfId="4" applyNumberFormat="1" applyFont="1" applyFill="1" applyBorder="1" applyAlignment="1">
      <alignment horizontal="right" vertical="top" wrapText="1"/>
    </xf>
    <xf numFmtId="0" fontId="6" fillId="2" borderId="2" xfId="4" applyFont="1" applyFill="1" applyBorder="1" applyAlignment="1">
      <alignment horizontal="left" vertical="top" wrapText="1"/>
    </xf>
    <xf numFmtId="0" fontId="3" fillId="3" borderId="1" xfId="4" applyFill="1" applyBorder="1" applyAlignment="1">
      <alignment horizontal="right" vertical="top" wrapText="1"/>
    </xf>
    <xf numFmtId="40" fontId="6" fillId="3" borderId="2" xfId="4" applyNumberFormat="1" applyFont="1" applyFill="1" applyBorder="1" applyAlignment="1">
      <alignment horizontal="right" vertical="top" wrapText="1"/>
    </xf>
    <xf numFmtId="40" fontId="6" fillId="4" borderId="2" xfId="4" applyNumberFormat="1" applyFont="1" applyFill="1" applyBorder="1" applyAlignment="1">
      <alignment horizontal="right" vertical="top" wrapText="1"/>
    </xf>
    <xf numFmtId="0" fontId="5" fillId="2" borderId="1" xfId="4" applyFont="1" applyFill="1" applyBorder="1" applyAlignment="1">
      <alignment horizontal="left" vertical="top" wrapText="1"/>
    </xf>
    <xf numFmtId="0" fontId="5" fillId="2" borderId="2" xfId="4" applyFont="1" applyFill="1" applyBorder="1" applyAlignment="1">
      <alignment horizontal="left" vertical="top" wrapText="1"/>
    </xf>
    <xf numFmtId="0" fontId="7" fillId="5" borderId="6" xfId="4" applyFont="1" applyFill="1" applyBorder="1" applyAlignment="1">
      <alignment horizontal="left" vertical="top" wrapText="1"/>
    </xf>
    <xf numFmtId="0" fontId="7" fillId="0" borderId="0" xfId="4" applyFont="1" applyAlignment="1">
      <alignment horizontal="left" vertical="top" wrapText="1"/>
    </xf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43" fontId="8" fillId="4" borderId="0" xfId="2" applyFont="1" applyFill="1"/>
    <xf numFmtId="10" fontId="8" fillId="4" borderId="0" xfId="3" applyNumberFormat="1" applyFont="1" applyFill="1"/>
    <xf numFmtId="4" fontId="1" fillId="4" borderId="0" xfId="1" applyNumberFormat="1" applyFill="1" applyProtection="1">
      <protection locked="0"/>
    </xf>
    <xf numFmtId="0" fontId="8" fillId="0" borderId="0" xfId="0" applyFont="1"/>
    <xf numFmtId="10" fontId="8" fillId="0" borderId="0" xfId="3" applyNumberFormat="1" applyFont="1" applyFill="1"/>
    <xf numFmtId="10" fontId="0" fillId="0" borderId="0" xfId="0" applyNumberFormat="1"/>
    <xf numFmtId="4" fontId="0" fillId="0" borderId="0" xfId="0" applyNumberFormat="1"/>
    <xf numFmtId="43" fontId="0" fillId="4" borderId="0" xfId="2" applyFont="1" applyFill="1"/>
    <xf numFmtId="9" fontId="0" fillId="0" borderId="0" xfId="0" applyNumberFormat="1"/>
    <xf numFmtId="0" fontId="12" fillId="0" borderId="0" xfId="0" applyFont="1"/>
    <xf numFmtId="0" fontId="13" fillId="0" borderId="0" xfId="0" applyFont="1"/>
    <xf numFmtId="43" fontId="12" fillId="6" borderId="0" xfId="2" applyFont="1" applyFill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6" fillId="2" borderId="2" xfId="4" applyFont="1" applyFill="1" applyBorder="1" applyAlignment="1">
      <alignment horizontal="left" vertical="top" wrapText="1"/>
    </xf>
    <xf numFmtId="0" fontId="6" fillId="2" borderId="3" xfId="4" applyFont="1" applyFill="1" applyBorder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6" fillId="2" borderId="6" xfId="4" applyFont="1" applyFill="1" applyBorder="1" applyAlignment="1">
      <alignment horizontal="left" vertical="top" wrapText="1"/>
    </xf>
    <xf numFmtId="0" fontId="6" fillId="2" borderId="5" xfId="4" applyFont="1" applyFill="1" applyBorder="1" applyAlignment="1">
      <alignment horizontal="left" vertical="top" wrapText="1"/>
    </xf>
    <xf numFmtId="0" fontId="6" fillId="2" borderId="4" xfId="4" applyFont="1" applyFill="1" applyBorder="1" applyAlignment="1">
      <alignment horizontal="left" vertical="top" wrapText="1"/>
    </xf>
  </cellXfs>
  <cellStyles count="5">
    <cellStyle name="Comma" xfId="2" builtinId="3"/>
    <cellStyle name="Normal" xfId="0" builtinId="0"/>
    <cellStyle name="Normal 2" xfId="1" xr:uid="{73687B2B-307B-48E5-8379-D6F0CFB87717}"/>
    <cellStyle name="Normal 3" xfId="4" xr:uid="{F53FBD3D-6CF0-4A45-A0BB-B78376969E66}"/>
    <cellStyle name="Percent" xfId="3" builtinId="5"/>
  </cellStyles>
  <dxfs count="14">
    <dxf>
      <alignment horizontal="right"/>
    </dxf>
    <dxf>
      <alignment horizontal="right"/>
    </dxf>
    <dxf>
      <alignment wrapText="1"/>
    </dxf>
    <dxf>
      <numFmt numFmtId="8" formatCode="#,##0.00_);[Red]\(#,##0.00\)"/>
    </dxf>
    <dxf>
      <numFmt numFmtId="8" formatCode="#,##0.00_);[Red]\(#,##0.00\)"/>
    </dxf>
    <dxf>
      <numFmt numFmtId="13" formatCode="0%"/>
    </dxf>
    <dxf>
      <alignment horizontal="left"/>
    </dxf>
    <dxf>
      <alignment wrapText="1"/>
    </dxf>
    <dxf>
      <alignment horizontal="right"/>
    </dxf>
    <dxf>
      <alignment horizontal="right"/>
    </dxf>
    <dxf>
      <font>
        <b/>
      </font>
    </dxf>
    <dxf>
      <numFmt numFmtId="8" formatCode="#,##0.00_);[Red]\(#,##0.00\)"/>
    </dxf>
    <dxf>
      <numFmt numFmtId="4" formatCode="#,##0.00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1226777</xdr:colOff>
      <xdr:row>2</xdr:row>
      <xdr:rowOff>33765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01782F-E4FB-40B9-9187-CA6A8367E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27065" cy="39571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</xdr:row>
      <xdr:rowOff>4762</xdr:rowOff>
    </xdr:from>
    <xdr:to>
      <xdr:col>2</xdr:col>
      <xdr:colOff>1014100</xdr:colOff>
      <xdr:row>6</xdr:row>
      <xdr:rowOff>8002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3B863-6896-4C55-9821-2B115609A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0" y="909637"/>
          <a:ext cx="785500" cy="184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1885</xdr:colOff>
      <xdr:row>2</xdr:row>
      <xdr:rowOff>33773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0B363F-368C-4BE0-AA11-80660F176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21373" cy="395723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223837</xdr:colOff>
      <xdr:row>5</xdr:row>
      <xdr:rowOff>33337</xdr:rowOff>
    </xdr:from>
    <xdr:to>
      <xdr:col>2</xdr:col>
      <xdr:colOff>1009337</xdr:colOff>
      <xdr:row>6</xdr:row>
      <xdr:rowOff>36591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5DD5DE-A423-47D7-8DC5-9935093D3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8512" y="2057400"/>
          <a:ext cx="785500" cy="184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271463</xdr:colOff>
      <xdr:row>308</xdr:row>
      <xdr:rowOff>14288</xdr:rowOff>
    </xdr:from>
    <xdr:to>
      <xdr:col>23</xdr:col>
      <xdr:colOff>1130182</xdr:colOff>
      <xdr:row>322</xdr:row>
      <xdr:rowOff>80638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56B62-C600-7917-B5CF-70E06CDB0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1" y="55740301"/>
          <a:ext cx="10019048" cy="2600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ng, Cindy" refreshedDate="44951.60675914352" createdVersion="8" refreshedVersion="8" minRefreshableVersion="3" recordCount="302" xr:uid="{730DC396-39AF-4B31-9395-FCF8B7A8E9F0}">
  <cacheSource type="worksheet">
    <worksheetSource ref="A1:X303" sheet="FY2324 data"/>
  </cacheSource>
  <cacheFields count="24">
    <cacheField name="Activity Period Number" numFmtId="0">
      <sharedItems containsMixedTypes="1" containsNumber="1" containsInteger="1" minValue="202206" maxValue="202206"/>
    </cacheField>
    <cacheField name="Firms Record Type Code" numFmtId="0">
      <sharedItems containsMixedTypes="1" containsNumber="1" containsInteger="1" minValue="10" maxValue="10"/>
    </cacheField>
    <cacheField name="State Agency Code" numFmtId="0">
      <sharedItems containsMixedTypes="1" containsNumber="1" containsInteger="1" minValue="6620" maxValue="6620" count="25">
        <s v="6810"/>
        <s v="6750"/>
        <s v="6730"/>
        <s v="6840"/>
        <s v="6710"/>
        <s v="6660"/>
        <s v="6740"/>
        <s v="6650"/>
        <s v="6720"/>
        <s v="6670"/>
        <s v="6790"/>
        <s v="6752"/>
        <s v="6780"/>
        <s v="6830"/>
        <s v="6850"/>
        <s v="6756"/>
        <s v="6800"/>
        <s v="6760"/>
        <s v="6770"/>
        <s v="6690"/>
        <s v="6820"/>
        <s v="6680"/>
        <s v="6700"/>
        <s v="6620"/>
        <n v="6620"/>
      </sharedItems>
    </cacheField>
    <cacheField name="State Agency Name" numFmtId="0">
      <sharedItems count="24">
        <s v="San Jose State University"/>
        <s v="California State University, Los Angeles"/>
        <s v="California State Polytechnic University, Humboldt"/>
        <s v="California State University San Marcos"/>
        <s v="California State University, Fullerton"/>
        <s v="California State University, San Bernardino"/>
        <s v="California State University, Long Beach"/>
        <s v="California State University, Bakersfield"/>
        <s v="California State University, East Bay"/>
        <s v="California State University, Stanislaus"/>
        <s v="San Diego State University"/>
        <s v="California State University Maritime Academy"/>
        <s v="California State University, Sacramento"/>
        <s v="Sonoma State University"/>
        <s v="California State University Channel Islands"/>
        <s v="California State University, Monterey Bay"/>
        <s v="San Francisco State University"/>
        <s v="California State University, Northridge"/>
        <s v="California State Polytechnic University, Pomona"/>
        <s v="California State University, Dominguez Hills"/>
        <s v="California Polytechnic State University, San Luis Obispo"/>
        <s v="California State University, Chico"/>
        <s v="California State University, Fresno"/>
        <s v="California State University, Chancellor's Office"/>
      </sharedItems>
    </cacheField>
    <cacheField name="Csu Sub Agency Code" numFmtId="0">
      <sharedItems/>
    </cacheField>
    <cacheField name="State Fund Number" numFmtId="0">
      <sharedItems/>
    </cacheField>
    <cacheField name="State Fund Name" numFmtId="0">
      <sharedItems/>
    </cacheField>
    <cacheField name="Csu Fund Name" numFmtId="0">
      <sharedItems/>
    </cacheField>
    <cacheField name="Csu Fund Code" numFmtId="0">
      <sharedItems containsMixedTypes="1" containsNumber="1" containsInteger="1" minValue="436" maxValue="436" count="8">
        <s v="441"/>
        <s v="444"/>
        <s v="471"/>
        <s v="472"/>
        <s v="496"/>
        <s v="531"/>
        <s v="534"/>
        <n v="436"/>
      </sharedItems>
    </cacheField>
    <cacheField name="Project Code" numFmtId="0">
      <sharedItems/>
    </cacheField>
    <cacheField name="Project Name" numFmtId="0">
      <sharedItems/>
    </cacheField>
    <cacheField name="Program Group Code" numFmtId="0">
      <sharedItems/>
    </cacheField>
    <cacheField name="Program Group Name" numFmtId="0">
      <sharedItems/>
    </cacheField>
    <cacheField name="Program Code" numFmtId="0">
      <sharedItems/>
    </cacheField>
    <cacheField name="Program Name" numFmtId="0">
      <sharedItems/>
    </cacheField>
    <cacheField name="Object Code" numFmtId="0">
      <sharedItems containsMixedTypes="1" containsNumber="1" containsInteger="1" minValue="603005" maxValue="603005"/>
    </cacheField>
    <cacheField name="Object Name" numFmtId="0">
      <sharedItems/>
    </cacheField>
    <cacheField name="Firms Amount" numFmtId="0">
      <sharedItems containsSemiMixedTypes="0" containsString="0" containsNumber="1" minValue="-486.52" maxValue="2667008.71"/>
    </cacheField>
    <cacheField name="Billable-NonBillable" numFmtId="0">
      <sharedItems count="1">
        <s v="Billable"/>
      </sharedItems>
    </cacheField>
    <cacheField name="Pro Rata Factor" numFmtId="10">
      <sharedItems containsSemiMixedTypes="0" containsString="0" containsNumber="1" minValue="-1.1083727137974009E-5" maxValue="6.0758852290224569E-2"/>
    </cacheField>
    <cacheField name="Total Pro Rata" numFmtId="4">
      <sharedItems containsSemiMixedTypes="0" containsString="0" containsNumber="1" minValue="-197.88405398381008" maxValue="1084762.1794477755"/>
    </cacheField>
    <cacheField name="Admin Portion" numFmtId="4">
      <sharedItems containsSemiMixedTypes="0" containsString="0" containsNumber="1" minValue="-29.682608097571517" maxValue="162714.32691716636"/>
    </cacheField>
    <cacheField name="Health Benefit Portion" numFmtId="4">
      <sharedItems containsSemiMixedTypes="0" containsString="0" containsNumber="1" minValue="-168.20144588623856" maxValue="922047.85253060912"/>
    </cacheField>
    <cacheField name="Program Group" numFmtId="0">
      <sharedItems count="5">
        <s v="Continuing Education Program"/>
        <s v="Parking Program"/>
        <s v="Other Trust"/>
        <s v="Housing Program"/>
        <s v="Student Un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"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7"/>
    <s v="Administrative Information Technology"/>
    <s v="603005"/>
    <s v="Retirement"/>
    <n v="67449.399999999994"/>
    <x v="0"/>
    <n v="1.5366084543699419E-3"/>
    <n v="27433.940456251748"/>
    <n v="4115.0910684377623"/>
    <n v="23318.849387813985"/>
    <x v="0"/>
  </r>
  <r>
    <s v="202206"/>
    <s v="10"/>
    <x v="1"/>
    <x v="1"/>
    <s v="000"/>
    <s v="0948"/>
    <s v="Calif State University Trust Fund"/>
    <s v="TF-Prof &amp; Continuing Ed (PaCE) Operations"/>
    <x v="0"/>
    <s v="EARST"/>
    <s v="Early Start Program"/>
    <s v="01"/>
    <s v="Instruction"/>
    <s v="0101"/>
    <s v="General Academic Instruction"/>
    <s v="603005"/>
    <s v="Retirement"/>
    <n v="51268.5"/>
    <x v="0"/>
    <n v="1.1679808944611127E-3"/>
    <n v="20852.623986000512"/>
    <n v="3127.8935979000771"/>
    <n v="17724.730388100434"/>
    <x v="0"/>
  </r>
  <r>
    <s v="202206"/>
    <s v="10"/>
    <x v="2"/>
    <x v="2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60931.9"/>
    <x v="0"/>
    <n v="1.3881290668386059E-3"/>
    <n v="24783.053911321465"/>
    <n v="3717.4580866982201"/>
    <n v="21065.595824623244"/>
    <x v="0"/>
  </r>
  <r>
    <s v="202206"/>
    <s v="10"/>
    <x v="3"/>
    <x v="3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60103.56"/>
    <x v="0"/>
    <n v="1.3692581169547997E-3"/>
    <n v="24446.140162088235"/>
    <n v="3666.9210243132361"/>
    <n v="20779.219137774999"/>
    <x v="0"/>
  </r>
  <r>
    <s v="202206"/>
    <s v="10"/>
    <x v="3"/>
    <x v="3"/>
    <s v="000"/>
    <s v="0948"/>
    <s v="Calif State University Trust Fund"/>
    <s v="TF-Prof &amp; Continuing Ed (PaCE) Operations"/>
    <x v="0"/>
    <s v="EARST"/>
    <s v="Early Start Program"/>
    <s v="01"/>
    <s v="Instruction"/>
    <s v="0101"/>
    <s v="General Academic Instruction"/>
    <s v="603005"/>
    <s v="Retirement"/>
    <n v="6288.6500000000005"/>
    <x v="0"/>
    <n v="1.4326580750271368E-4"/>
    <n v="2557.8055497929936"/>
    <n v="383.67083246894913"/>
    <n v="2174.1347173240447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73796.850000000006"/>
    <x v="0"/>
    <n v="1.6812138227452055E-3"/>
    <n v="30015.66194449383"/>
    <n v="4502.3492916740752"/>
    <n v="25513.312652819754"/>
    <x v="0"/>
  </r>
  <r>
    <s v="202206"/>
    <s v="10"/>
    <x v="5"/>
    <x v="5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25811.48"/>
    <x v="0"/>
    <n v="5.8802803861562403E-4"/>
    <n v="10498.397397274592"/>
    <n v="1574.759609591189"/>
    <n v="8923.6377876834031"/>
    <x v="0"/>
  </r>
  <r>
    <s v="202206"/>
    <s v="10"/>
    <x v="5"/>
    <x v="5"/>
    <s v="000"/>
    <s v="0948"/>
    <s v="Calif State University Trust Fund"/>
    <s v="TF-Prof &amp; Continuing Ed (PaCE) Operations"/>
    <x v="0"/>
    <s v="EARST"/>
    <s v="Early Start Program"/>
    <s v="01"/>
    <s v="Instruction"/>
    <s v="0104"/>
    <s v="Community Education"/>
    <s v="603005"/>
    <s v="Retirement"/>
    <n v="15892.31"/>
    <x v="0"/>
    <n v="3.6205300425901451E-4"/>
    <n v="6463.9372070365962"/>
    <n v="969.59058105548968"/>
    <n v="5494.3466259811066"/>
    <x v="0"/>
  </r>
  <r>
    <s v="202206"/>
    <s v="10"/>
    <x v="1"/>
    <x v="1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548828.49"/>
    <x v="0"/>
    <n v="1.2503217192934098E-2"/>
    <n v="223227.01336638365"/>
    <n v="33484.05200495755"/>
    <n v="189742.9613614261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8068.9800000000005"/>
    <x v="0"/>
    <n v="1.8382465798275413E-4"/>
    <n v="3281.925663722528"/>
    <n v="492.28884955837924"/>
    <n v="2789.6368141641487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23471.260000000002"/>
    <x v="0"/>
    <n v="5.3471397152109656E-4"/>
    <n v="9546.5511816740182"/>
    <n v="1431.9826772511028"/>
    <n v="8114.5685044229149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135379.21"/>
    <x v="0"/>
    <n v="3.0841614400116796E-3"/>
    <n v="55063.279823903562"/>
    <n v="8259.4919735855365"/>
    <n v="46803.787850318025"/>
    <x v="0"/>
  </r>
  <r>
    <s v="202206"/>
    <s v="10"/>
    <x v="6"/>
    <x v="6"/>
    <s v="000"/>
    <s v="0948"/>
    <s v="Calif State University Trust Fund"/>
    <s v="TF-Prof &amp; Continuing Ed (PaCE) Operations"/>
    <x v="0"/>
    <s v="EARST"/>
    <s v="Early Start Program"/>
    <s v="04"/>
    <s v="Academic Support"/>
    <s v="0406"/>
    <s v="Academic Administration"/>
    <s v="603005"/>
    <s v="Retirement"/>
    <n v="202.96"/>
    <x v="0"/>
    <n v="4.6237631750456411E-6"/>
    <n v="82.550661014046909"/>
    <n v="12.382599152107037"/>
    <n v="70.168061861939876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4"/>
    <s v="Academic Support"/>
    <s v="0409"/>
    <s v="Academic Support Information Technology"/>
    <s v="603005"/>
    <s v="Retirement"/>
    <n v="18815.54"/>
    <x v="0"/>
    <n v="4.2864899965805214E-4"/>
    <n v="7652.9132062290109"/>
    <n v="1147.9369809343518"/>
    <n v="6504.9762252946593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43984.959999999999"/>
    <x v="0"/>
    <n v="1.0020498536847432E-3"/>
    <n v="17890.163198050905"/>
    <n v="2683.5244797076361"/>
    <n v="15206.638718343269"/>
    <x v="0"/>
  </r>
  <r>
    <s v="202206"/>
    <s v="10"/>
    <x v="7"/>
    <x v="7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42663.18"/>
    <x v="0"/>
    <n v="9.7193752766231616E-4"/>
    <n v="17352.550797995988"/>
    <n v="2602.8826196993987"/>
    <n v="14749.668178296588"/>
    <x v="0"/>
  </r>
  <r>
    <s v="202206"/>
    <s v="10"/>
    <x v="3"/>
    <x v="3"/>
    <s v="000"/>
    <s v="0948"/>
    <s v="Calif State University Trust Fund"/>
    <s v="TF-Prof &amp; Continuing Ed (PaCE) Operations"/>
    <x v="0"/>
    <s v="00IPC"/>
    <s v="Institute for Palliative Care"/>
    <s v="01"/>
    <s v="Instruction"/>
    <s v="0104"/>
    <s v="Community Education"/>
    <s v="603005"/>
    <s v="Retirement"/>
    <n v="8332.02"/>
    <x v="0"/>
    <n v="1.8981714253913965E-4"/>
    <n v="3388.9128822539374"/>
    <n v="508.33693233809066"/>
    <n v="2880.5759499158466"/>
    <x v="0"/>
  </r>
  <r>
    <s v="202206"/>
    <s v="10"/>
    <x v="2"/>
    <x v="2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81013.76000000001"/>
    <x v="0"/>
    <n v="4.1237916715833149E-3"/>
    <n v="73624.38677886303"/>
    <n v="11043.658016829457"/>
    <n v="62580.728762033577"/>
    <x v="0"/>
  </r>
  <r>
    <s v="202206"/>
    <s v="10"/>
    <x v="8"/>
    <x v="8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752823.32000000007"/>
    <x v="0"/>
    <n v="1.7150555500254242E-2"/>
    <n v="306198.57456045214"/>
    <n v="45929.786184067823"/>
    <n v="260268.7883763843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93565.87"/>
    <x v="0"/>
    <n v="2.1315846676542554E-3"/>
    <n v="38056.387548553314"/>
    <n v="5708.4581322829981"/>
    <n v="32347.929416270315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1"/>
    <s v="Instruction"/>
    <s v="0105"/>
    <s v="Preparatory/Remedial Instruction"/>
    <s v="603005"/>
    <s v="Retirement"/>
    <n v="4595.99"/>
    <x v="0"/>
    <n v="1.0470422405832683E-4"/>
    <n v="1869.3437747041257"/>
    <n v="280.40156620561891"/>
    <n v="1588.9422084985069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2353.38"/>
    <x v="0"/>
    <n v="5.3613873575526759E-5"/>
    <n v="957.19883039632305"/>
    <n v="143.57982455944847"/>
    <n v="813.61900583687452"/>
    <x v="0"/>
  </r>
  <r>
    <s v="202206"/>
    <s v="10"/>
    <x v="9"/>
    <x v="9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8050.6900000000005"/>
    <x v="0"/>
    <n v="1.834079816501192E-4"/>
    <n v="3274.486505317192"/>
    <n v="491.17297579757889"/>
    <n v="2783.313529519613"/>
    <x v="0"/>
  </r>
  <r>
    <s v="202206"/>
    <s v="10"/>
    <x v="8"/>
    <x v="8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17921.3"/>
    <x v="0"/>
    <n v="4.0827673920450057E-4"/>
    <n v="7289.1957096523383"/>
    <n v="1093.3793564478508"/>
    <n v="6195.8163532044873"/>
    <x v="0"/>
  </r>
  <r>
    <s v="202206"/>
    <s v="10"/>
    <x v="3"/>
    <x v="3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451835.35000000003"/>
    <x v="0"/>
    <n v="1.0293553668278766E-2"/>
    <n v="183776.63979115704"/>
    <n v="27566.495968673564"/>
    <n v="156210.14382248349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92239.16"/>
    <x v="0"/>
    <n v="2.1013600281096908E-3"/>
    <n v="37516.769951618218"/>
    <n v="5627.5154927427338"/>
    <n v="31889.254458875486"/>
    <x v="0"/>
  </r>
  <r>
    <s v="202206"/>
    <s v="10"/>
    <x v="10"/>
    <x v="10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179.99"/>
    <x v="0"/>
    <n v="4.1004687321465558E-6"/>
    <n v="73.207989140314851"/>
    <n v="10.981198371047229"/>
    <n v="62.226790769267623"/>
    <x v="0"/>
  </r>
  <r>
    <s v="202206"/>
    <s v="10"/>
    <x v="10"/>
    <x v="10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92985.47"/>
    <x v="0"/>
    <n v="2.1183621994497002E-3"/>
    <n v="37820.319339780384"/>
    <n v="5673.0479009670589"/>
    <n v="32147.271438813328"/>
    <x v="0"/>
  </r>
  <r>
    <s v="202206"/>
    <s v="10"/>
    <x v="8"/>
    <x v="8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415406.36"/>
    <x v="0"/>
    <n v="9.4636412595967296E-3"/>
    <n v="168959.74382853333"/>
    <n v="25343.961574280005"/>
    <n v="143615.78225425334"/>
    <x v="0"/>
  </r>
  <r>
    <s v="202206"/>
    <s v="10"/>
    <x v="8"/>
    <x v="8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5064.8"/>
    <x v="0"/>
    <n v="1.1538448821921148E-4"/>
    <n v="2060.0245757979146"/>
    <n v="309.00368636968727"/>
    <n v="1751.0208894282275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93398.74"/>
    <x v="0"/>
    <n v="2.1277771709088604E-3"/>
    <n v="37988.410154114616"/>
    <n v="5698.261523117194"/>
    <n v="32290.148630997424"/>
    <x v="0"/>
  </r>
  <r>
    <s v="202206"/>
    <s v="10"/>
    <x v="11"/>
    <x v="11"/>
    <s v="000"/>
    <s v="0948"/>
    <s v="Calif State University Trust Fund"/>
    <s v="TF-Prof &amp; Continuing Ed (PaCE) Operations"/>
    <x v="0"/>
    <s v="EEONL"/>
    <s v="Extended Education Online Program/Courses"/>
    <s v="01"/>
    <s v="Instruction"/>
    <s v="0101"/>
    <s v="General Academic Instruction"/>
    <s v="603005"/>
    <s v="Retirement"/>
    <n v="33622.199999999997"/>
    <x v="0"/>
    <n v="7.65969108317006E-4"/>
    <n v="13675.280029298814"/>
    <n v="2051.2920043948225"/>
    <n v="11623.988024903992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296906.96000000002"/>
    <x v="0"/>
    <n v="6.7640297007427533E-3"/>
    <n v="120762.05068817099"/>
    <n v="18114.30760322565"/>
    <n v="102647.74308494534"/>
    <x v="0"/>
  </r>
  <r>
    <s v="202206"/>
    <s v="10"/>
    <x v="9"/>
    <x v="9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21897.58"/>
    <x v="0"/>
    <n v="4.9886294849534843E-4"/>
    <n v="8906.4825759163032"/>
    <n v="1335.9723863874458"/>
    <n v="7570.5101895288581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338519.1000000001"/>
    <x v="0"/>
    <n v="3.049367029796627E-2"/>
    <n v="544420.75524698047"/>
    <n v="81663.113287047076"/>
    <n v="462757.64195993339"/>
    <x v="0"/>
  </r>
  <r>
    <s v="202206"/>
    <s v="10"/>
    <x v="13"/>
    <x v="13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81532.26"/>
    <x v="0"/>
    <n v="4.135603955808094E-3"/>
    <n v="73835.278174880892"/>
    <n v="11075.291726232135"/>
    <n v="62759.986448648757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120179.1"/>
    <x v="0"/>
    <n v="2.7378778921468643E-3"/>
    <n v="48880.883647384922"/>
    <n v="7332.1325471077398"/>
    <n v="41548.751100277186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4703.87"/>
    <x v="0"/>
    <n v="1.0716190818980064E-4"/>
    <n v="1913.2222005525464"/>
    <n v="286.98333008288199"/>
    <n v="1626.2388704696643"/>
    <x v="0"/>
  </r>
  <r>
    <s v="202206"/>
    <s v="10"/>
    <x v="14"/>
    <x v="1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757.14"/>
    <x v="0"/>
    <n v="1.7248896582351481E-5"/>
    <n v="307.95431356018662"/>
    <n v="46.193147034027994"/>
    <n v="261.7611665261586"/>
    <x v="0"/>
  </r>
  <r>
    <s v="202206"/>
    <s v="10"/>
    <x v="15"/>
    <x v="15"/>
    <s v="000"/>
    <s v="0948"/>
    <s v="Calif State University Trust Fund"/>
    <s v="TF-Prof &amp; Continuing Ed (PaCE) Operations"/>
    <x v="0"/>
    <s v="00000"/>
    <s v="No Project Name Assigned"/>
    <s v="01"/>
    <s v="Instruction"/>
    <s v="0105"/>
    <s v="Preparatory/Remedial Instruction"/>
    <s v="603005"/>
    <s v="Retirement"/>
    <n v="4207.05"/>
    <x v="0"/>
    <n v="9.5843530082655515E-5"/>
    <n v="1711.1487900036757"/>
    <n v="256.6723185005514"/>
    <n v="1454.4764715031242"/>
    <x v="0"/>
  </r>
  <r>
    <s v="202206"/>
    <s v="10"/>
    <x v="16"/>
    <x v="16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8921.14"/>
    <x v="0"/>
    <n v="2.0323826670982787E-4"/>
    <n v="3628.5278084295151"/>
    <n v="544.2791712644273"/>
    <n v="3084.2486371650875"/>
    <x v="0"/>
  </r>
  <r>
    <s v="202206"/>
    <s v="10"/>
    <x v="14"/>
    <x v="14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12663.470000000001"/>
    <x v="0"/>
    <n v="2.8849470956984248E-4"/>
    <n v="5150.6593379560145"/>
    <n v="772.59890069340224"/>
    <n v="4378.0604372626121"/>
    <x v="0"/>
  </r>
  <r>
    <s v="202206"/>
    <s v="10"/>
    <x v="17"/>
    <x v="17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820962.53"/>
    <x v="0"/>
    <n v="1.8702878962880875E-2"/>
    <n v="333913.08395380527"/>
    <n v="50086.962593070792"/>
    <n v="283826.12136073445"/>
    <x v="0"/>
  </r>
  <r>
    <s v="202206"/>
    <s v="10"/>
    <x v="14"/>
    <x v="14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327485.86"/>
    <x v="0"/>
    <n v="7.4606674212463154E-3"/>
    <n v="133199.5182092709"/>
    <n v="19979.927731390639"/>
    <n v="113219.59047788025"/>
    <x v="0"/>
  </r>
  <r>
    <s v="202206"/>
    <s v="10"/>
    <x v="15"/>
    <x v="15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1640.130000000001"/>
    <x v="0"/>
    <n v="2.6518133842502967E-4"/>
    <n v="4734.4325275396031"/>
    <n v="710.16487913094056"/>
    <n v="4024.2676484086628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5"/>
    <s v="Student Services"/>
    <s v="0503"/>
    <s v="Counseling and Career Guidance"/>
    <s v="603005"/>
    <s v="Retirement"/>
    <n v="20088"/>
    <x v="0"/>
    <n v="4.57637734826157E-4"/>
    <n v="8170.465502809292"/>
    <n v="1225.5698254213942"/>
    <n v="6944.8956773878981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19806.21"/>
    <x v="0"/>
    <n v="4.5121809437929006E-4"/>
    <n v="8055.8520283948847"/>
    <n v="1208.3778042592328"/>
    <n v="6847.4742241356516"/>
    <x v="0"/>
  </r>
  <r>
    <s v="202206"/>
    <s v="10"/>
    <x v="15"/>
    <x v="15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98030.95"/>
    <x v="0"/>
    <n v="4.511471295473515E-3"/>
    <n v="80545.850530841912"/>
    <n v="12081.877579626287"/>
    <n v="68463.972951215619"/>
    <x v="0"/>
  </r>
  <r>
    <s v="202206"/>
    <s v="10"/>
    <x v="17"/>
    <x v="17"/>
    <s v="000"/>
    <s v="0948"/>
    <s v="Calif State University Trust Fund"/>
    <s v="TF-Prof &amp; Continuing Ed (PaCE) Operations"/>
    <x v="0"/>
    <s v="00000"/>
    <s v="No Project Name Assigned"/>
    <s v="02"/>
    <s v="Research"/>
    <s v="0201"/>
    <s v="Institutes and Research Centers"/>
    <s v="603005"/>
    <s v="Retirement"/>
    <n v="430.93"/>
    <x v="0"/>
    <n v="9.817295353874744E-6"/>
    <n v="175.2737305418961"/>
    <n v="26.291059581284419"/>
    <n v="148.98267096061167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52938.48"/>
    <x v="0"/>
    <n v="1.2060257901403734E-3"/>
    <n v="21531.861041973305"/>
    <n v="3229.7791562959965"/>
    <n v="18302.081885677308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19526.79000000001"/>
    <x v="0"/>
    <n v="2.723017195671135E-3"/>
    <n v="48615.567222049525"/>
    <n v="7292.3350833074292"/>
    <n v="41323.232138742096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4"/>
    <s v="Academic Support"/>
    <s v="0403"/>
    <s v="Educational Media Services"/>
    <s v="603005"/>
    <s v="Retirement"/>
    <n v="67367.81"/>
    <x v="0"/>
    <n v="1.5347496997510418E-3"/>
    <n v="27400.755057985411"/>
    <n v="4110.1132586978119"/>
    <n v="23290.641799287598"/>
    <x v="0"/>
  </r>
  <r>
    <s v="202206"/>
    <s v="10"/>
    <x v="12"/>
    <x v="12"/>
    <s v="000"/>
    <s v="0948"/>
    <s v="Calif State University Trust Fund"/>
    <s v="TF-Prof &amp; Continuing Ed (PaCE) Operations"/>
    <x v="0"/>
    <s v="EARST"/>
    <s v="Early Start Program"/>
    <s v="01"/>
    <s v="Instruction"/>
    <s v="0105"/>
    <s v="Preparatory/Remedial Instruction"/>
    <s v="603005"/>
    <s v="Retirement"/>
    <n v="3835.8"/>
    <x v="0"/>
    <n v="8.7385843451123714E-5"/>
    <n v="1560.1489235203051"/>
    <n v="234.02233852804579"/>
    <n v="1326.1265849922593"/>
    <x v="0"/>
  </r>
  <r>
    <s v="202206"/>
    <s v="10"/>
    <x v="15"/>
    <x v="15"/>
    <s v="000"/>
    <s v="0948"/>
    <s v="Calif State University Trust Fund"/>
    <s v="TF-Prof &amp; Continuing Ed (PaCE) Operations"/>
    <x v="0"/>
    <s v="EARST"/>
    <s v="Early Start Program"/>
    <s v="01"/>
    <s v="Instruction"/>
    <s v="0101"/>
    <s v="General Academic Instruction"/>
    <s v="603005"/>
    <s v="Retirement"/>
    <n v="2014.46"/>
    <x v="0"/>
    <n v="4.5892717607422358E-5"/>
    <n v="819.3486627234771"/>
    <n v="122.90229940852159"/>
    <n v="696.44636331495553"/>
    <x v="0"/>
  </r>
  <r>
    <s v="202206"/>
    <s v="10"/>
    <x v="17"/>
    <x v="17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554878.81000000006"/>
    <x v="0"/>
    <n v="1.2641053450389964E-2"/>
    <n v="225687.88208606496"/>
    <n v="33853.182312909747"/>
    <n v="191834.69977315521"/>
    <x v="0"/>
  </r>
  <r>
    <s v="202206"/>
    <s v="10"/>
    <x v="17"/>
    <x v="17"/>
    <s v="000"/>
    <s v="0948"/>
    <s v="Calif State University Trust Fund"/>
    <s v="TF-Prof &amp; Continuing Ed (PaCE) Operations"/>
    <x v="0"/>
    <s v="00000"/>
    <s v="No Project Name Assigned"/>
    <s v="02"/>
    <s v="Research"/>
    <s v="0202"/>
    <s v="Individual and Project Research"/>
    <s v="603005"/>
    <s v="Retirement"/>
    <n v="0.02"/>
    <x v="0"/>
    <n v="4.5563294984683098E-10"/>
    <n v="8.1346729418650867E-3"/>
    <n v="1.2202009412797632E-3"/>
    <n v="6.914472000585324E-3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10763.01"/>
    <x v="0"/>
    <n v="2.4519909977654703E-4"/>
    <n v="4377.6783110011675"/>
    <n v="656.65174665017526"/>
    <n v="3721.0265643509924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94077.05"/>
    <x v="0"/>
    <n v="2.1432301902193905E-3"/>
    <n v="38264.301654274444"/>
    <n v="5739.645248141167"/>
    <n v="32524.656406133276"/>
    <x v="0"/>
  </r>
  <r>
    <s v="202206"/>
    <s v="10"/>
    <x v="7"/>
    <x v="7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92974.02"/>
    <x v="0"/>
    <n v="2.118101349585913E-3"/>
    <n v="37815.662239521167"/>
    <n v="5672.3493359281765"/>
    <n v="32143.312903592992"/>
    <x v="0"/>
  </r>
  <r>
    <s v="202206"/>
    <s v="10"/>
    <x v="13"/>
    <x v="13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39137"/>
    <x v="0"/>
    <n v="8.9160533790777117E-4"/>
    <n v="15918.334746288694"/>
    <n v="2387.7502119433043"/>
    <n v="13530.584534345389"/>
    <x v="0"/>
  </r>
  <r>
    <s v="202206"/>
    <s v="10"/>
    <x v="13"/>
    <x v="13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12775.31"/>
    <x v="0"/>
    <n v="2.9104260902538588E-4"/>
    <n v="5196.1484290469225"/>
    <n v="779.42226435703844"/>
    <n v="4416.7261646898842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5"/>
    <s v="Student Services"/>
    <s v="0508"/>
    <s v="Student Services Information Technology"/>
    <s v="603005"/>
    <s v="Retirement"/>
    <n v="23519.48"/>
    <x v="0"/>
    <n v="5.3581250256317715E-4"/>
    <n v="9566.1638781368529"/>
    <n v="1434.9245817205281"/>
    <n v="8131.2392964163246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136641.69"/>
    <x v="0"/>
    <n v="3.1129228143378113E-3"/>
    <n v="55576.772918685863"/>
    <n v="8336.5159378028802"/>
    <n v="47240.256980882979"/>
    <x v="0"/>
  </r>
  <r>
    <s v="202206"/>
    <s v="10"/>
    <x v="7"/>
    <x v="7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33667.25"/>
    <x v="0"/>
    <n v="7.6699542153653595E-4"/>
    <n v="13693.603380100367"/>
    <n v="2054.040507015055"/>
    <n v="11639.562873085311"/>
    <x v="0"/>
  </r>
  <r>
    <s v="202206"/>
    <s v="10"/>
    <x v="7"/>
    <x v="7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28008.40000000001"/>
    <x v="0"/>
    <n v="2.9162422448586541E-3"/>
    <n v="52065.323390572143"/>
    <n v="7809.7985085858227"/>
    <n v="44255.524881986319"/>
    <x v="0"/>
  </r>
  <r>
    <s v="202206"/>
    <s v="10"/>
    <x v="11"/>
    <x v="11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47652.21"/>
    <x v="0"/>
    <n v="1.0855958504510329E-3"/>
    <n v="19381.757165353647"/>
    <n v="2907.2635748030475"/>
    <n v="16474.493590550599"/>
    <x v="0"/>
  </r>
  <r>
    <s v="202206"/>
    <s v="10"/>
    <x v="18"/>
    <x v="18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61604.97"/>
    <x v="0"/>
    <n v="3.6816274595504314E-3"/>
    <n v="65730.178836495965"/>
    <n v="9859.5268254743951"/>
    <n v="55870.652011021564"/>
    <x v="0"/>
  </r>
  <r>
    <s v="202206"/>
    <s v="10"/>
    <x v="17"/>
    <x v="17"/>
    <s v="000"/>
    <s v="0948"/>
    <s v="Calif State University Trust Fund"/>
    <s v="TF-Prof &amp; Continuing Ed (PaCE) Operations"/>
    <x v="0"/>
    <s v="00000"/>
    <s v="No Project Name Assigned"/>
    <s v="04"/>
    <s v="Academic Support"/>
    <s v="0409"/>
    <s v="Academic Support Information Technology"/>
    <s v="603005"/>
    <s v="Retirement"/>
    <n v="153688"/>
    <x v="0"/>
    <n v="3.5012658398029879E-3"/>
    <n v="62510.080754468072"/>
    <n v="9376.5121131702126"/>
    <n v="53133.568641297861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362835.15"/>
    <x v="0"/>
    <n v="8.2659824851308693E-3"/>
    <n v="147577.26385312798"/>
    <n v="22136.589577969204"/>
    <n v="125440.67427515879"/>
    <x v="0"/>
  </r>
  <r>
    <s v="202206"/>
    <s v="10"/>
    <x v="19"/>
    <x v="19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533798.32000000007"/>
    <x v="0"/>
    <n v="1.2160805158244133E-2"/>
    <n v="217113.73750585207"/>
    <n v="32567.060625877817"/>
    <n v="184546.67687997426"/>
    <x v="0"/>
  </r>
  <r>
    <s v="202206"/>
    <s v="10"/>
    <x v="18"/>
    <x v="18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19182.12"/>
    <x v="0"/>
    <n v="2.7151650452299494E-3"/>
    <n v="48475.378335905887"/>
    <n v="7271.3067503858838"/>
    <n v="41204.071585520003"/>
    <x v="0"/>
  </r>
  <r>
    <s v="202206"/>
    <s v="10"/>
    <x v="13"/>
    <x v="13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14110.64"/>
    <x v="0"/>
    <n v="3.2146362637133433E-4"/>
    <n v="5739.2720700199579"/>
    <n v="860.89081050299376"/>
    <n v="4878.3812595169638"/>
    <x v="0"/>
  </r>
  <r>
    <s v="202206"/>
    <s v="10"/>
    <x v="13"/>
    <x v="13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49810.15"/>
    <x v="0"/>
    <n v="1.1347572788406564E-3"/>
    <n v="20259.463971762063"/>
    <n v="3038.9195957643096"/>
    <n v="17220.544375997753"/>
    <x v="0"/>
  </r>
  <r>
    <s v="202206"/>
    <s v="10"/>
    <x v="20"/>
    <x v="20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252847.77000000002"/>
    <x v="0"/>
    <n v="5.7602887653646533E-3"/>
    <n v="102841.69565149635"/>
    <n v="15426.254347724454"/>
    <n v="87415.441303771891"/>
    <x v="0"/>
  </r>
  <r>
    <s v="202206"/>
    <s v="10"/>
    <x v="19"/>
    <x v="19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60390.15"/>
    <x v="0"/>
    <n v="1.37578710930963E-3"/>
    <n v="24562.705958008693"/>
    <n v="3684.4058937013046"/>
    <n v="20878.30006430739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1"/>
    <s v="Instruction"/>
    <s v="0102"/>
    <s v="Vocational/Technical Instruction"/>
    <s v="603005"/>
    <s v="Retirement"/>
    <n v="1497.22"/>
    <x v="0"/>
    <n v="3.4109138258483616E-5"/>
    <n v="608.9697511009623"/>
    <n v="91.345462665144353"/>
    <n v="517.6242884358179"/>
    <x v="0"/>
  </r>
  <r>
    <s v="202206"/>
    <s v="10"/>
    <x v="0"/>
    <x v="0"/>
    <s v="000"/>
    <s v="0948"/>
    <s v="Calif State University Trust Fund"/>
    <s v="TF-Prof &amp; Continuing Ed (PaCE) Operations"/>
    <x v="0"/>
    <s v="EARST"/>
    <s v="Early Start Program"/>
    <s v="01"/>
    <s v="Instruction"/>
    <s v="0101"/>
    <s v="General Academic Instruction"/>
    <s v="603005"/>
    <s v="Retirement"/>
    <n v="9563.25"/>
    <x v="0"/>
    <n v="2.1786659038113533E-4"/>
    <n v="3889.6955505645647"/>
    <n v="583.45433258468483"/>
    <n v="3306.2412179798798"/>
    <x v="0"/>
  </r>
  <r>
    <s v="202206"/>
    <s v="10"/>
    <x v="9"/>
    <x v="9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58397.63"/>
    <x v="0"/>
    <n v="3.6085589702823445E-3"/>
    <n v="64425.64574082788"/>
    <n v="9663.8468611241824"/>
    <n v="54761.798879703696"/>
    <x v="0"/>
  </r>
  <r>
    <s v="202206"/>
    <s v="10"/>
    <x v="3"/>
    <x v="3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1809.56"/>
    <x v="0"/>
    <n v="4.1224758036241569E-5"/>
    <n v="736.00893843406925"/>
    <n v="110.4013407651104"/>
    <n v="625.60759766895887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02"/>
    <s v="Social and Cultural Development"/>
    <s v="603005"/>
    <s v="Retirement"/>
    <n v="472.08"/>
    <x v="0"/>
    <n v="1.0754760148184597E-5"/>
    <n v="192.01082011978349"/>
    <n v="28.801623017967525"/>
    <n v="163.20919710181596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10"/>
    <s v="Student Records"/>
    <s v="603005"/>
    <s v="Retirement"/>
    <n v="34754.26"/>
    <x v="0"/>
    <n v="7.9175930017718623E-4"/>
    <n v="14135.726921827205"/>
    <n v="2120.3590382740813"/>
    <n v="12015.367883553125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03"/>
    <s v="Counseling and Career Guidance"/>
    <s v="603005"/>
    <s v="Retirement"/>
    <n v="6003.6500000000005"/>
    <x v="0"/>
    <n v="1.3677303796739634E-4"/>
    <n v="2441.8864603714164"/>
    <n v="366.2829690557125"/>
    <n v="2075.6034913157041"/>
    <x v="0"/>
  </r>
  <r>
    <s v="202206"/>
    <s v="10"/>
    <x v="17"/>
    <x v="17"/>
    <s v="000"/>
    <s v="0948"/>
    <s v="Calif State University Trust Fund"/>
    <s v="TF-Prof &amp; Continuing Ed (PaCE) Operations"/>
    <x v="0"/>
    <s v="EARST"/>
    <s v="Early Start Program"/>
    <s v="01"/>
    <s v="Instruction"/>
    <s v="0104"/>
    <s v="Community Education"/>
    <s v="603005"/>
    <s v="Retirement"/>
    <n v="26.95"/>
    <x v="0"/>
    <n v="6.1396539991860471E-7"/>
    <n v="10.961471789163204"/>
    <n v="1.6442207683744807"/>
    <n v="9.3172510207887225"/>
    <x v="0"/>
  </r>
  <r>
    <s v="202206"/>
    <s v="10"/>
    <x v="19"/>
    <x v="19"/>
    <s v="000"/>
    <s v="0948"/>
    <s v="Calif State University Trust Fund"/>
    <s v="TF-Prof &amp; Continuing Ed (PaCE) Operations"/>
    <x v="0"/>
    <s v="EEONL"/>
    <s v="Extended Education Online Program/Courses"/>
    <s v="06"/>
    <s v="Institutional Support"/>
    <s v="0601"/>
    <s v="Executive Management"/>
    <s v="603005"/>
    <s v="Retirement"/>
    <n v="15690.53"/>
    <x v="0"/>
    <n v="3.5745612342800987E-4"/>
    <n v="6381.8664917261203"/>
    <n v="957.27997375891823"/>
    <n v="5424.5865179672019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2181104.75"/>
    <x v="0"/>
    <n v="4.9689159558371741E-2"/>
    <n v="887128.68965992075"/>
    <n v="133069.30344898812"/>
    <n v="754059.38621093263"/>
    <x v="0"/>
  </r>
  <r>
    <s v="202206"/>
    <s v="10"/>
    <x v="10"/>
    <x v="10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714555.16"/>
    <x v="0"/>
    <n v="1.6278743768953715E-2"/>
    <n v="290633.6262761039"/>
    <n v="43595.043941415592"/>
    <n v="247038.58233468831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453484.4"/>
    <x v="0"/>
    <n v="1.0331121744076013E-2"/>
    <n v="184447.36391189622"/>
    <n v="27667.104586784433"/>
    <n v="156780.25932511178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58473.69"/>
    <x v="0"/>
    <n v="1.3321269931564571E-3"/>
    <n v="23783.217192700358"/>
    <n v="3567.4825789050537"/>
    <n v="20215.734613795303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138678.51999999999"/>
    <x v="0"/>
    <n v="3.1593251573996369E-3"/>
    <n v="56405.220213094806"/>
    <n v="8460.7830319642217"/>
    <n v="47944.437181130583"/>
    <x v="0"/>
  </r>
  <r>
    <s v="202206"/>
    <s v="10"/>
    <x v="19"/>
    <x v="19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133327.48000000001"/>
    <x v="0"/>
    <n v="3.0374196504022182E-3"/>
    <n v="54228.772198152925"/>
    <n v="8134.3158297229402"/>
    <n v="46094.456368429986"/>
    <x v="0"/>
  </r>
  <r>
    <s v="202206"/>
    <s v="10"/>
    <x v="19"/>
    <x v="19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87933.85"/>
    <x v="0"/>
    <n v="4.2814427225785932E-3"/>
    <n v="76439.020222776599"/>
    <n v="11465.853033416492"/>
    <n v="64973.167189360109"/>
    <x v="0"/>
  </r>
  <r>
    <s v="202206"/>
    <s v="10"/>
    <x v="19"/>
    <x v="19"/>
    <s v="000"/>
    <s v="0948"/>
    <s v="Calif State University Trust Fund"/>
    <s v="TF-Prof &amp; Continuing Ed (PaCE) Operations"/>
    <x v="0"/>
    <s v="EEONL"/>
    <s v="Extended Education Online Program/Courses"/>
    <s v="01"/>
    <s v="Instruction"/>
    <s v="0101"/>
    <s v="General Academic Instruction"/>
    <s v="603005"/>
    <s v="Retirement"/>
    <n v="7549.59"/>
    <x v="0"/>
    <n v="1.7199209809170684E-4"/>
    <n v="3070.6722747587623"/>
    <n v="460.60084121381436"/>
    <n v="2610.0714335449479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1"/>
    <s v="Instruction"/>
    <s v="0106"/>
    <s v="Instructional Information Technology"/>
    <s v="603005"/>
    <s v="Retirement"/>
    <n v="124277.47"/>
    <x v="0"/>
    <n v="2.831245512780052E-3"/>
    <n v="50547.828624622496"/>
    <n v="7582.1742936933761"/>
    <n v="42965.654330929123"/>
    <x v="0"/>
  </r>
  <r>
    <s v="202206"/>
    <s v="10"/>
    <x v="19"/>
    <x v="19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168.8"/>
    <x v="0"/>
    <n v="2.66271895890488E-5"/>
    <n v="475.39028672259559"/>
    <n v="71.30854300838935"/>
    <n v="404.08174371420625"/>
    <x v="0"/>
  </r>
  <r>
    <s v="202206"/>
    <s v="10"/>
    <x v="1"/>
    <x v="1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33690.65"/>
    <x v="0"/>
    <n v="7.6752851208785678E-4"/>
    <n v="13703.120947442349"/>
    <n v="2055.4681421163527"/>
    <n v="11647.652805325995"/>
    <x v="0"/>
  </r>
  <r>
    <s v="202206"/>
    <s v="10"/>
    <x v="1"/>
    <x v="1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4044.05"/>
    <x v="0"/>
    <n v="9.2130121541403841E-5"/>
    <n v="1644.851205527475"/>
    <n v="246.72768082912131"/>
    <n v="1398.1235246983538"/>
    <x v="0"/>
  </r>
  <r>
    <s v="202206"/>
    <s v="10"/>
    <x v="1"/>
    <x v="1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35885.980000000003"/>
    <x v="0"/>
    <n v="8.1754174627721903E-4"/>
    <n v="14596.035524915584"/>
    <n v="2189.4053287373381"/>
    <n v="12406.630196178246"/>
    <x v="0"/>
  </r>
  <r>
    <s v="202206"/>
    <s v="10"/>
    <x v="21"/>
    <x v="21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43049.26999999999"/>
    <x v="0"/>
    <n v="3.2588980431767891E-3"/>
    <n v="58182.95130112765"/>
    <n v="8727.4426951691494"/>
    <n v="49455.508605958501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176962.19"/>
    <x v="0"/>
    <n v="4.0314902320527689E-3"/>
    <n v="71976.476936309424"/>
    <n v="10796.471540446415"/>
    <n v="61180.005395863009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4"/>
    <s v="Academic Support"/>
    <s v="0407"/>
    <s v="Academic Personnel Development"/>
    <s v="603005"/>
    <s v="Retirement"/>
    <n v="48577.49"/>
    <x v="0"/>
    <n v="1.1066752532427465E-3"/>
    <n v="19758.099674336088"/>
    <n v="2963.714951150414"/>
    <n v="16794.384723185674"/>
    <x v="0"/>
  </r>
  <r>
    <s v="202206"/>
    <s v="10"/>
    <x v="15"/>
    <x v="15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500041.17"/>
    <x v="0"/>
    <n v="1.1391761666598034E-2"/>
    <n v="203383.56877087802"/>
    <n v="30507.535315631703"/>
    <n v="172876.0334552463"/>
    <x v="0"/>
  </r>
  <r>
    <s v="202206"/>
    <s v="10"/>
    <x v="21"/>
    <x v="21"/>
    <s v="000"/>
    <s v="0948"/>
    <s v="Calif State University Trust Fund"/>
    <s v="TF-Prof &amp; Continuing Ed (PaCE) Operations"/>
    <x v="0"/>
    <s v="EARST"/>
    <s v="Early Start Program"/>
    <s v="01"/>
    <s v="Instruction"/>
    <s v="0105"/>
    <s v="Preparatory/Remedial Instruction"/>
    <s v="603005"/>
    <s v="Retirement"/>
    <n v="988.38"/>
    <x v="0"/>
    <n v="2.2516924748480539E-5"/>
    <n v="402.0074021140307"/>
    <n v="60.301110317104616"/>
    <n v="341.70629179692611"/>
    <x v="0"/>
  </r>
  <r>
    <s v="202206"/>
    <s v="10"/>
    <x v="3"/>
    <x v="3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41620"/>
    <x v="0"/>
    <n v="9.4817216863125528E-4"/>
    <n v="16928.254392021245"/>
    <n v="2539.2381588031872"/>
    <n v="14389.016233218059"/>
    <x v="0"/>
  </r>
  <r>
    <s v="202206"/>
    <s v="10"/>
    <x v="17"/>
    <x v="17"/>
    <s v="000"/>
    <s v="0948"/>
    <s v="Calif State University Trust Fund"/>
    <s v="TF-Prof &amp; Continuing Ed (PaCE) Operations"/>
    <x v="0"/>
    <s v="EARST"/>
    <s v="Early Start Program"/>
    <s v="01"/>
    <s v="Instruction"/>
    <s v="0101"/>
    <s v="General Academic Instruction"/>
    <s v="603005"/>
    <s v="Retirement"/>
    <n v="1320.39"/>
    <x v="0"/>
    <n v="3.0080659532412858E-5"/>
    <n v="537.04704028546212"/>
    <n v="80.557056042819326"/>
    <n v="456.48998424264278"/>
    <x v="0"/>
  </r>
  <r>
    <s v="202206"/>
    <s v="10"/>
    <x v="17"/>
    <x v="17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69729.83"/>
    <x v="0"/>
    <n v="1.5885604067609024E-3"/>
    <n v="28361.468067092617"/>
    <n v="4254.2202100638933"/>
    <n v="24107.247857028724"/>
    <x v="0"/>
  </r>
  <r>
    <s v="202206"/>
    <s v="10"/>
    <x v="9"/>
    <x v="9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236935.75"/>
    <x v="0"/>
    <n v="5.3977867348335637E-3"/>
    <n v="96369.741724275518"/>
    <n v="14455.461258641331"/>
    <n v="81914.28046563419"/>
    <x v="0"/>
  </r>
  <r>
    <s v="202206"/>
    <s v="10"/>
    <x v="3"/>
    <x v="3"/>
    <s v="000"/>
    <s v="0948"/>
    <s v="Calif State University Trust Fund"/>
    <s v="TF-Prof &amp; Continuing Ed (PaCE) Operations"/>
    <x v="0"/>
    <s v="00IPC"/>
    <s v="Institute for Palliative Care"/>
    <s v="04"/>
    <s v="Academic Support"/>
    <s v="0408"/>
    <s v="Course and Curriculum Development"/>
    <s v="603005"/>
    <s v="Retirement"/>
    <n v="1874.72"/>
    <x v="0"/>
    <n v="4.2709210186842548E-5"/>
    <n v="762.5117028786658"/>
    <n v="114.37675543179988"/>
    <n v="648.13494744686591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04"/>
    <s v="Financial Aid Administration"/>
    <s v="603005"/>
    <s v="Retirement"/>
    <n v="23614.32"/>
    <x v="0"/>
    <n v="5.3797311401135089E-4"/>
    <n v="9604.7384972271775"/>
    <n v="1440.7107745840769"/>
    <n v="8164.0277226431008"/>
    <x v="0"/>
  </r>
  <r>
    <s v="202206"/>
    <s v="10"/>
    <x v="1"/>
    <x v="1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77164.53"/>
    <x v="0"/>
    <n v="1.7579351213722141E-3"/>
    <n v="31385.410713136833"/>
    <n v="4707.8116069705256"/>
    <n v="26677.599106166308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7"/>
    <s v="Operation and Maintenance of Plant"/>
    <s v="0702"/>
    <s v="Building Maintenance"/>
    <s v="603005"/>
    <s v="Retirement"/>
    <n v="71944.960000000006"/>
    <x v="0"/>
    <n v="1.6390247175706132E-3"/>
    <n v="29262.435970778301"/>
    <n v="4389.3653956167454"/>
    <n v="24873.070575161557"/>
    <x v="0"/>
  </r>
  <r>
    <s v="202206"/>
    <s v="10"/>
    <x v="15"/>
    <x v="15"/>
    <s v="000"/>
    <s v="0948"/>
    <s v="Calif State University Trust Fund"/>
    <s v="TF-Prof &amp; Continuing Ed (PaCE) Operations"/>
    <x v="0"/>
    <s v="00000"/>
    <s v="No Project Name Assigned"/>
    <s v="04"/>
    <s v="Academic Support"/>
    <s v="0408"/>
    <s v="Course and Curriculum Development"/>
    <s v="603005"/>
    <s v="Retirement"/>
    <n v="62378.700000000004"/>
    <x v="0"/>
    <n v="1.421089554430526E-3"/>
    <n v="25371.516151935986"/>
    <n v="3805.7274227903986"/>
    <n v="21565.788729145588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94098.63"/>
    <x v="0"/>
    <n v="2.1437218181722755E-3"/>
    <n v="38273.078966378722"/>
    <n v="5740.9618449568088"/>
    <n v="32532.11712142191"/>
    <x v="0"/>
  </r>
  <r>
    <s v="202206"/>
    <s v="10"/>
    <x v="1"/>
    <x v="1"/>
    <s v="000"/>
    <s v="0948"/>
    <s v="Calif State University Trust Fund"/>
    <s v="TF-Prof &amp; Continuing Ed (PaCE) Operations"/>
    <x v="0"/>
    <s v="00000"/>
    <s v="No Project Name Assigned"/>
    <s v="05"/>
    <s v="Student Services"/>
    <s v="0510"/>
    <s v="Student Records"/>
    <s v="603005"/>
    <s v="Retirement"/>
    <n v="33690.590000000004"/>
    <x v="0"/>
    <n v="7.6752714518900735E-4"/>
    <n v="13703.096543423526"/>
    <n v="2055.4644815135289"/>
    <n v="11647.632061909997"/>
    <x v="0"/>
  </r>
  <r>
    <s v="202206"/>
    <s v="10"/>
    <x v="13"/>
    <x v="13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202015.45"/>
    <x v="0"/>
    <n v="4.6022447699067496E-3"/>
    <n v="82166.480747684982"/>
    <n v="12324.972112152747"/>
    <n v="69841.508635532227"/>
    <x v="0"/>
  </r>
  <r>
    <s v="202206"/>
    <s v="10"/>
    <x v="20"/>
    <x v="20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348921.82"/>
    <x v="0"/>
    <n v="7.9490139056262489E-3"/>
    <n v="141918.244399016"/>
    <n v="21287.736659852402"/>
    <n v="120630.5077391636"/>
    <x v="0"/>
  </r>
  <r>
    <s v="202206"/>
    <s v="10"/>
    <x v="10"/>
    <x v="10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73758.17"/>
    <x v="0"/>
    <n v="3.9584973778543564E-3"/>
    <n v="70673.294196349685"/>
    <n v="10600.994129452454"/>
    <n v="60072.300066897238"/>
    <x v="0"/>
  </r>
  <r>
    <s v="202206"/>
    <s v="10"/>
    <x v="13"/>
    <x v="13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17116.47"/>
    <x v="0"/>
    <n v="3.8994138585323937E-4"/>
    <n v="6961.8442684622751"/>
    <n v="1044.2766402693414"/>
    <n v="5917.5676281929336"/>
    <x v="0"/>
  </r>
  <r>
    <s v="202206"/>
    <s v="10"/>
    <x v="5"/>
    <x v="5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127651.58"/>
    <x v="0"/>
    <n v="2.9081132974004367E-3"/>
    <n v="51920.192690616328"/>
    <n v="7788.0289035924498"/>
    <n v="44132.163787023877"/>
    <x v="0"/>
  </r>
  <r>
    <s v="202206"/>
    <s v="10"/>
    <x v="3"/>
    <x v="3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753948.44"/>
    <x v="0"/>
    <n v="3.9957835079822368E-2"/>
    <n v="713389.84581472399"/>
    <n v="107008.4768722086"/>
    <n v="606381.36894251534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111292.85"/>
    <x v="0"/>
    <n v="2.5354344771180443E-3"/>
    <n v="45266.54677590249"/>
    <n v="6789.9820163853747"/>
    <n v="38476.564759517118"/>
    <x v="0"/>
  </r>
  <r>
    <s v="202206"/>
    <s v="10"/>
    <x v="4"/>
    <x v="4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51792.15"/>
    <x v="0"/>
    <n v="3.458075253404632E-3"/>
    <n v="61738.974769626322"/>
    <n v="9260.8462154439494"/>
    <n v="52478.128554182375"/>
    <x v="0"/>
  </r>
  <r>
    <s v="202206"/>
    <s v="10"/>
    <x v="3"/>
    <x v="3"/>
    <s v="000"/>
    <s v="0948"/>
    <s v="Calif State University Trust Fund"/>
    <s v="TF-Prof &amp; Continuing Ed (PaCE) Operations"/>
    <x v="0"/>
    <s v="00IPC"/>
    <s v="Institute for Palliative Care"/>
    <s v="07"/>
    <s v="Operation and Maintenance of Plant"/>
    <s v="0708"/>
    <s v="Logistical Services"/>
    <s v="603005"/>
    <s v="Retirement"/>
    <n v="208.29"/>
    <x v="0"/>
    <n v="4.7451893561798207E-6"/>
    <n v="84.718551353053925"/>
    <n v="12.707782702958092"/>
    <n v="72.010768650095841"/>
    <x v="0"/>
  </r>
  <r>
    <s v="202206"/>
    <s v="10"/>
    <x v="16"/>
    <x v="16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717791.6"/>
    <x v="0"/>
    <n v="1.6352475204163826E-2"/>
    <n v="291949.99532090232"/>
    <n v="43792.499298135357"/>
    <n v="248157.49602276698"/>
    <x v="0"/>
  </r>
  <r>
    <s v="202206"/>
    <s v="10"/>
    <x v="3"/>
    <x v="3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27143.510000000002"/>
    <x v="0"/>
    <n v="6.1837387652484779E-4"/>
    <n v="11040.17881721222"/>
    <n v="1656.0268225818334"/>
    <n v="9384.151994630387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5"/>
    <s v="Student Services"/>
    <s v="0509"/>
    <s v="Student Admissions"/>
    <s v="603005"/>
    <s v="Retirement"/>
    <n v="33167.61"/>
    <x v="0"/>
    <n v="7.5561279918346248E-4"/>
    <n v="13490.382980666693"/>
    <n v="2023.5574471000043"/>
    <n v="11466.825533566689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345436.28"/>
    <x v="0"/>
    <n v="7.8696075620257929E-3"/>
    <n v="140500.55800272658"/>
    <n v="21075.083700408992"/>
    <n v="119425.4743023176"/>
    <x v="0"/>
  </r>
  <r>
    <s v="202206"/>
    <s v="10"/>
    <x v="21"/>
    <x v="21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46756.65"/>
    <x v="0"/>
    <n v="1.0651935182227916E-3"/>
    <n v="19017.502780362811"/>
    <n v="2852.6254170544221"/>
    <n v="16164.877363308389"/>
    <x v="0"/>
  </r>
  <r>
    <s v="202206"/>
    <s v="10"/>
    <x v="22"/>
    <x v="22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364609.45"/>
    <x v="0"/>
    <n v="8.3064039622765314E-3"/>
    <n v="148298.93136316555"/>
    <n v="22244.839704474838"/>
    <n v="126054.09165869073"/>
    <x v="0"/>
  </r>
  <r>
    <s v="202206"/>
    <s v="10"/>
    <x v="22"/>
    <x v="22"/>
    <s v="000"/>
    <s v="0948"/>
    <s v="Calif State University Trust Fund"/>
    <s v="TF-Prof &amp; Continuing Ed (PaCE) Operations"/>
    <x v="0"/>
    <s v="EARST"/>
    <s v="Early Start Program"/>
    <s v="01"/>
    <s v="Instruction"/>
    <s v="0101"/>
    <s v="General Academic Instruction"/>
    <s v="603005"/>
    <s v="Retirement"/>
    <n v="2033.67"/>
    <x v="0"/>
    <n v="4.6330353055750236E-5"/>
    <n v="827.16201608413849"/>
    <n v="124.0743024126208"/>
    <n v="703.08771367151769"/>
    <x v="0"/>
  </r>
  <r>
    <s v="202206"/>
    <s v="10"/>
    <x v="23"/>
    <x v="23"/>
    <s v="000"/>
    <s v="0948"/>
    <s v="Calif State University Trust Fund"/>
    <s v="TF-Prof &amp; Continuing Ed (PaCE) Operations"/>
    <x v="0"/>
    <s v="00000"/>
    <s v="No Project Name Assigned"/>
    <s v="04"/>
    <s v="Academic Support"/>
    <s v="0406"/>
    <s v="Academic Administration"/>
    <s v="603005"/>
    <s v="Retirement"/>
    <n v="71580.800000000003"/>
    <x v="0"/>
    <n v="1.630728552819802E-3"/>
    <n v="29114.31984585282"/>
    <n v="4367.1479768779236"/>
    <n v="24747.171868974896"/>
    <x v="0"/>
  </r>
  <r>
    <s v="202206"/>
    <s v="10"/>
    <x v="19"/>
    <x v="19"/>
    <s v="000"/>
    <s v="0948"/>
    <s v="Calif State University Trust Fund"/>
    <s v="TF-Prof &amp; Continuing Ed (PaCE) Operations"/>
    <x v="0"/>
    <s v="00000"/>
    <s v="No Project Name Assigned"/>
    <s v="05"/>
    <s v="Student Services"/>
    <s v="0510"/>
    <s v="Student Records"/>
    <s v="603005"/>
    <s v="Retirement"/>
    <n v="203235.95"/>
    <x v="0"/>
    <n v="4.6300497706711526E-3"/>
    <n v="82662.899163962284"/>
    <n v="12399.434874594344"/>
    <n v="70263.464289367941"/>
    <x v="0"/>
  </r>
  <r>
    <s v="202206"/>
    <s v="10"/>
    <x v="15"/>
    <x v="15"/>
    <s v="000"/>
    <s v="0948"/>
    <s v="Calif State University Trust Fund"/>
    <s v="TF-Prof &amp; Continuing Ed (PaCE) Operations"/>
    <x v="0"/>
    <s v="00000"/>
    <s v="No Project Name Assigned"/>
    <s v="05"/>
    <s v="Student Services"/>
    <s v="0501"/>
    <s v="Student Services Administration"/>
    <s v="603005"/>
    <s v="Retirement"/>
    <n v="37863.49"/>
    <x v="0"/>
    <n v="8.6259268200979925E-4"/>
    <n v="15400.355379378963"/>
    <n v="2310.0533069068447"/>
    <n v="13090.302072472119"/>
    <x v="0"/>
  </r>
  <r>
    <s v="202206"/>
    <s v="10"/>
    <x v="14"/>
    <x v="14"/>
    <s v="000"/>
    <s v="0948"/>
    <s v="Calif State University Trust Fund"/>
    <s v="TF-Prof &amp; Continuing Ed (PaCE) Operations"/>
    <x v="0"/>
    <s v="00000"/>
    <s v="No Project Name Assigned"/>
    <s v="01"/>
    <s v="Instruction"/>
    <s v="0101"/>
    <s v="General Academic Instruction"/>
    <s v="603005"/>
    <s v="Retirement"/>
    <n v="34949.79"/>
    <x v="0"/>
    <n v="7.962137957113637E-4"/>
    <n v="14215.255551843349"/>
    <n v="2132.2883327765026"/>
    <n v="12082.967219066846"/>
    <x v="0"/>
  </r>
  <r>
    <s v="202206"/>
    <s v="10"/>
    <x v="5"/>
    <x v="5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520332.05"/>
    <x v="0"/>
    <n v="1.1854021342067436E-2"/>
    <n v="211636.55239600956"/>
    <n v="31745.482859401436"/>
    <n v="179891.06953660812"/>
    <x v="0"/>
  </r>
  <r>
    <s v="202206"/>
    <s v="10"/>
    <x v="21"/>
    <x v="21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2"/>
    <s v="Fiscal Operations"/>
    <s v="603005"/>
    <s v="Retirement"/>
    <n v="28609.84"/>
    <x v="0"/>
    <n v="6.5177928969229295E-4"/>
    <n v="11636.584565954472"/>
    <n v="1745.487684893171"/>
    <n v="9891.0968810613012"/>
    <x v="0"/>
  </r>
  <r>
    <s v="202206"/>
    <s v="10"/>
    <x v="21"/>
    <x v="21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6"/>
    <s v="General Administration"/>
    <s v="603005"/>
    <s v="Retirement"/>
    <n v="19073.23"/>
    <x v="0"/>
    <n v="4.3451960240035358E-4"/>
    <n v="7757.7243997484711"/>
    <n v="1163.6586599622708"/>
    <n v="6594.0657397862005"/>
    <x v="0"/>
  </r>
  <r>
    <s v="202206"/>
    <s v="10"/>
    <x v="0"/>
    <x v="0"/>
    <s v="000"/>
    <s v="0948"/>
    <s v="Calif State University Trust Fund"/>
    <s v="TF-Prof &amp; Continuing Ed (PaCE) Operations"/>
    <x v="0"/>
    <s v="00000"/>
    <s v="No Project Name Assigned"/>
    <s v="04"/>
    <s v="Academic Support"/>
    <s v="0401"/>
    <s v="Libraries"/>
    <s v="603005"/>
    <s v="Retirement"/>
    <n v="157042.43"/>
    <x v="0"/>
    <n v="3.5776852816007229E-3"/>
    <n v="63874.440302287097"/>
    <n v="9581.166045343065"/>
    <n v="54293.274256944031"/>
    <x v="0"/>
  </r>
  <r>
    <s v="202206"/>
    <s v="10"/>
    <x v="12"/>
    <x v="12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1"/>
    <s v="Executive Management"/>
    <s v="603005"/>
    <s v="Retirement"/>
    <n v="110826.37"/>
    <x v="0"/>
    <n v="2.5248072941958166E-3"/>
    <n v="45076.813664206427"/>
    <n v="6761.5220496309648"/>
    <n v="38315.291614575464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1"/>
    <s v="Instruction"/>
    <s v="0105"/>
    <s v="Preparatory/Remedial Instruction"/>
    <s v="603005"/>
    <s v="Retirement"/>
    <n v="114714.5"/>
    <x v="0"/>
    <n v="2.6133853012602144E-3"/>
    <n v="46658.246959479126"/>
    <n v="6998.7370439218694"/>
    <n v="39659.509915557253"/>
    <x v="0"/>
  </r>
  <r>
    <s v="202206"/>
    <s v="10"/>
    <x v="6"/>
    <x v="6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119323.45"/>
    <x v="0"/>
    <n v="2.7183847754700423E-3"/>
    <n v="48532.862002249582"/>
    <n v="7279.9293003374378"/>
    <n v="41252.932701912141"/>
    <x v="0"/>
  </r>
  <r>
    <s v="202206"/>
    <s v="10"/>
    <x v="6"/>
    <x v="6"/>
    <s v="000"/>
    <s v="0948"/>
    <s v="Calif State University Trust Fund"/>
    <s v="TF-Prof &amp; Continuing Ed (PaCE) Operations"/>
    <x v="0"/>
    <s v="EARST"/>
    <s v="Early Start Program"/>
    <s v="01"/>
    <s v="Instruction"/>
    <s v="0101"/>
    <s v="General Academic Instruction"/>
    <s v="603005"/>
    <s v="Retirement"/>
    <n v="1826.73"/>
    <x v="0"/>
    <n v="4.1615918923685077E-5"/>
    <n v="742.99255515466041"/>
    <n v="111.44888327319909"/>
    <n v="631.54367188146136"/>
    <x v="0"/>
  </r>
  <r>
    <s v="202206"/>
    <s v="10"/>
    <x v="1"/>
    <x v="1"/>
    <s v="000"/>
    <s v="0948"/>
    <s v="Calif State University Trust Fund"/>
    <s v="TF-Prof &amp; Continuing Ed (PaCE) Operations"/>
    <x v="0"/>
    <s v="00000"/>
    <s v="No Project Name Assigned"/>
    <s v="06"/>
    <s v="Institutional Support"/>
    <s v="0605"/>
    <s v="Public Relations/Development"/>
    <s v="603005"/>
    <s v="Retirement"/>
    <n v="60480.12"/>
    <x v="0"/>
    <n v="1.3778367741345159E-3"/>
    <n v="24599.299784237672"/>
    <n v="3689.8949676356515"/>
    <n v="20909.404816602022"/>
    <x v="0"/>
  </r>
  <r>
    <s v="202206"/>
    <s v="10"/>
    <x v="16"/>
    <x v="16"/>
    <s v="000"/>
    <s v="0948"/>
    <s v="Calif State University Trust Fund"/>
    <s v="TF-Prof &amp; Continuing Ed (PaCE) Operations"/>
    <x v="0"/>
    <s v="00000"/>
    <s v="No Project Name Assigned"/>
    <s v="01"/>
    <s v="Instruction"/>
    <s v="0104"/>
    <s v="Community Education"/>
    <s v="603005"/>
    <s v="Retirement"/>
    <n v="7012.34"/>
    <x v="0"/>
    <n v="1.5975265797644634E-4"/>
    <n v="2852.1546228579114"/>
    <n v="427.82319342868675"/>
    <n v="2424.3314294292245"/>
    <x v="0"/>
  </r>
  <r>
    <s v="202206"/>
    <s v="10"/>
    <x v="17"/>
    <x v="17"/>
    <s v="000"/>
    <s v="0948"/>
    <s v="Calif State University Trust Fund"/>
    <s v="TF-PaCE Campus Partners"/>
    <x v="1"/>
    <s v="00000"/>
    <s v="No Project Name Assigned"/>
    <s v="01"/>
    <s v="Instruction"/>
    <s v="0101"/>
    <s v="General Academic Instruction"/>
    <s v="603005"/>
    <s v="Retirement"/>
    <n v="55843.49"/>
    <x v="0"/>
    <n v="1.2722067039221002E-3"/>
    <n v="22713.426354115676"/>
    <n v="3407.0139531173518"/>
    <n v="19306.412400998324"/>
    <x v="0"/>
  </r>
  <r>
    <s v="202206"/>
    <s v="10"/>
    <x v="10"/>
    <x v="10"/>
    <s v="000"/>
    <s v="0948"/>
    <s v="Calif State University Trust Fund"/>
    <s v="TF-PaCE Campus Partners"/>
    <x v="1"/>
    <s v="00000"/>
    <s v="No Project Name Assigned"/>
    <s v="04"/>
    <s v="Academic Support"/>
    <s v="0406"/>
    <s v="Academic Administration"/>
    <s v="603005"/>
    <s v="Retirement"/>
    <n v="19704.670000000002"/>
    <x v="0"/>
    <n v="4.489048458929178E-4"/>
    <n v="8014.5522938690365"/>
    <n v="1202.1828440803556"/>
    <n v="6812.3694497886809"/>
    <x v="0"/>
  </r>
  <r>
    <s v="202206"/>
    <s v="10"/>
    <x v="4"/>
    <x v="4"/>
    <s v="000"/>
    <s v="0948"/>
    <s v="Calif State University Trust Fund"/>
    <s v="TF-PaCE Campus Partners"/>
    <x v="1"/>
    <s v="00000"/>
    <s v="No Project Name Assigned"/>
    <s v="04"/>
    <s v="Academic Support"/>
    <s v="0406"/>
    <s v="Academic Administration"/>
    <s v="603005"/>
    <s v="Retirement"/>
    <n v="38261.32"/>
    <x v="0"/>
    <n v="8.7165590483167751E-4"/>
    <n v="15562.166226202073"/>
    <n v="2334.3249339303115"/>
    <n v="13227.841292271762"/>
    <x v="0"/>
  </r>
  <r>
    <s v="202206"/>
    <s v="10"/>
    <x v="3"/>
    <x v="3"/>
    <s v="000"/>
    <s v="0948"/>
    <s v="Calif State University Trust Fund"/>
    <s v="TF-PaCE Campus Partners"/>
    <x v="1"/>
    <s v="00000"/>
    <s v="No Project Name Assigned"/>
    <s v="04"/>
    <s v="Academic Support"/>
    <s v="0406"/>
    <s v="Academic Administration"/>
    <s v="603005"/>
    <s v="Retirement"/>
    <n v="1811.3500000000001"/>
    <x v="0"/>
    <n v="4.1265537185252869E-5"/>
    <n v="736.73699166236634"/>
    <n v="110.51054874935497"/>
    <n v="626.2264429130114"/>
    <x v="0"/>
  </r>
  <r>
    <s v="202206"/>
    <s v="10"/>
    <x v="3"/>
    <x v="3"/>
    <s v="000"/>
    <s v="0948"/>
    <s v="Calif State University Trust Fund"/>
    <s v="TF-PaCE Campus Partners"/>
    <x v="1"/>
    <s v="00000"/>
    <s v="No Project Name Assigned"/>
    <s v="04"/>
    <s v="Academic Support"/>
    <s v="0407"/>
    <s v="Academic Personnel Development"/>
    <s v="603005"/>
    <s v="Retirement"/>
    <n v="67.14"/>
    <x v="0"/>
    <n v="1.5295598126358116E-6"/>
    <n v="27.308097065841096"/>
    <n v="4.0962145598761648"/>
    <n v="23.21188250596493"/>
    <x v="0"/>
  </r>
  <r>
    <s v="202206"/>
    <s v="10"/>
    <x v="1"/>
    <x v="1"/>
    <s v="000"/>
    <s v="0948"/>
    <s v="Calif State University Trust Fund"/>
    <s v="TF-PaCE Campus Partners"/>
    <x v="1"/>
    <s v="00000"/>
    <s v="No Project Name Assigned"/>
    <s v="05"/>
    <s v="Student Services"/>
    <s v="0502"/>
    <s v="Social and Cultural Development"/>
    <s v="603005"/>
    <s v="Retirement"/>
    <n v="-486.52"/>
    <x v="0"/>
    <n v="-1.1083727137974009E-5"/>
    <n v="-197.88405398381008"/>
    <n v="-29.682608097571517"/>
    <n v="-168.20144588623856"/>
    <x v="0"/>
  </r>
  <r>
    <s v="202206"/>
    <s v="10"/>
    <x v="4"/>
    <x v="4"/>
    <s v="000"/>
    <s v="0948"/>
    <s v="Calif State University Trust Fund"/>
    <s v="TF-PaCE Campus Partners"/>
    <x v="1"/>
    <s v="00000"/>
    <s v="No Project Name Assigned"/>
    <s v="01"/>
    <s v="Instruction"/>
    <s v="0101"/>
    <s v="General Academic Instruction"/>
    <s v="603005"/>
    <s v="Retirement"/>
    <n v="8021.33"/>
    <x v="0"/>
    <n v="1.8273911247974404E-4"/>
    <n v="3262.5448054385338"/>
    <n v="489.38172081578017"/>
    <n v="2773.1630846227536"/>
    <x v="0"/>
  </r>
  <r>
    <s v="202206"/>
    <s v="10"/>
    <x v="3"/>
    <x v="3"/>
    <s v="000"/>
    <s v="0948"/>
    <s v="Calif State University Trust Fund"/>
    <s v="TF-PaCE Campus Partners"/>
    <x v="1"/>
    <s v="00000"/>
    <s v="No Project Name Assigned"/>
    <s v="01"/>
    <s v="Instruction"/>
    <s v="0101"/>
    <s v="General Academic Instruction"/>
    <s v="603005"/>
    <s v="Retirement"/>
    <n v="6645.6100000000006"/>
    <x v="0"/>
    <n v="1.5139794439157994E-4"/>
    <n v="2702.9931924594021"/>
    <n v="405.44897886891039"/>
    <n v="2297.5442135904918"/>
    <x v="0"/>
  </r>
  <r>
    <s v="202206"/>
    <s v="10"/>
    <x v="3"/>
    <x v="3"/>
    <s v="000"/>
    <s v="0948"/>
    <s v="Calif State University Trust Fund"/>
    <s v="TF-PaCE Campus Partners"/>
    <x v="1"/>
    <s v="00000"/>
    <s v="No Project Name Assigned"/>
    <s v="06"/>
    <s v="Institutional Support"/>
    <s v="0605"/>
    <s v="Public Relations/Development"/>
    <s v="603005"/>
    <s v="Retirement"/>
    <n v="179.15"/>
    <x v="0"/>
    <n v="4.0813321482529888E-6"/>
    <n v="72.866332876756516"/>
    <n v="10.92994993151348"/>
    <n v="61.936382945243039"/>
    <x v="0"/>
  </r>
  <r>
    <s v="202206"/>
    <s v="10"/>
    <x v="17"/>
    <x v="17"/>
    <s v="000"/>
    <s v="0948"/>
    <s v="Calif State University Trust Fund"/>
    <s v="TF-PaCE Campus Partners"/>
    <x v="1"/>
    <s v="00000"/>
    <s v="No Project Name Assigned"/>
    <s v="04"/>
    <s v="Academic Support"/>
    <s v="0409"/>
    <s v="Academic Support Information Technology"/>
    <s v="603005"/>
    <s v="Retirement"/>
    <n v="558.34"/>
    <x v="0"/>
    <n v="1.2719905060873981E-5"/>
    <n v="227.09566451804764"/>
    <n v="34.064349677707149"/>
    <n v="193.03131484034049"/>
    <x v="0"/>
  </r>
  <r>
    <s v="202206"/>
    <s v="10"/>
    <x v="17"/>
    <x v="17"/>
    <s v="000"/>
    <s v="0948"/>
    <s v="Calif State University Trust Fund"/>
    <s v="TF-PaCE Campus Partners"/>
    <x v="1"/>
    <s v="00000"/>
    <s v="No Project Name Assigned"/>
    <s v="02"/>
    <s v="Research"/>
    <s v="0201"/>
    <s v="Institutes and Research Centers"/>
    <s v="603005"/>
    <s v="Retirement"/>
    <n v="557.94000000000005"/>
    <x v="0"/>
    <n v="1.2710792401877045E-5"/>
    <n v="226.93297105921033"/>
    <n v="34.039945658881557"/>
    <n v="192.89302540032878"/>
    <x v="0"/>
  </r>
  <r>
    <s v="202206"/>
    <s v="10"/>
    <x v="17"/>
    <x v="17"/>
    <s v="000"/>
    <s v="0948"/>
    <s v="Calif State University Trust Fund"/>
    <s v="TF-PaCE Campus Partners"/>
    <x v="1"/>
    <s v="00000"/>
    <s v="No Project Name Assigned"/>
    <s v="04"/>
    <s v="Academic Support"/>
    <s v="0406"/>
    <s v="Academic Administration"/>
    <s v="603005"/>
    <s v="Retirement"/>
    <n v="8218.34"/>
    <x v="0"/>
    <n v="1.8722732485221025E-4"/>
    <n v="3342.6754012523757"/>
    <n v="501.40131018785644"/>
    <n v="2841.2740910645193"/>
    <x v="0"/>
  </r>
  <r>
    <s v="202206"/>
    <s v="10"/>
    <x v="17"/>
    <x v="17"/>
    <s v="000"/>
    <s v="0948"/>
    <s v="Calif State University Trust Fund"/>
    <s v="TF-PaCE Campus Partners"/>
    <x v="1"/>
    <s v="00000"/>
    <s v="No Project Name Assigned"/>
    <s v="02"/>
    <s v="Research"/>
    <s v="0202"/>
    <s v="Individual and Project Research"/>
    <s v="603005"/>
    <s v="Retirement"/>
    <n v="0.41000000000000003"/>
    <x v="0"/>
    <n v="9.3404754718600358E-9"/>
    <n v="0.16676079530823429"/>
    <n v="2.5014119296235149E-2"/>
    <n v="0.14174667601199914"/>
    <x v="0"/>
  </r>
  <r>
    <s v="202206"/>
    <s v="10"/>
    <x v="17"/>
    <x v="17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51423.840000000004"/>
    <x v="0"/>
    <n v="1.1715197955825731E-3"/>
    <n v="20915.805990739977"/>
    <n v="3137.3708986109973"/>
    <n v="17778.435092128981"/>
    <x v="1"/>
  </r>
  <r>
    <s v="202206"/>
    <s v="10"/>
    <x v="16"/>
    <x v="16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21266.73"/>
    <x v="0"/>
    <n v="4.8449114617480477E-4"/>
    <n v="8649.8946546475254"/>
    <n v="1297.4841981971288"/>
    <n v="7352.4104564503959"/>
    <x v="1"/>
  </r>
  <r>
    <s v="202206"/>
    <s v="10"/>
    <x v="20"/>
    <x v="20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3655.6"/>
    <x v="0"/>
    <n v="8.3280590573003765E-5"/>
    <n v="1486.8555203141004"/>
    <n v="223.02832804711511"/>
    <n v="1263.8271922669853"/>
    <x v="1"/>
  </r>
  <r>
    <s v="202206"/>
    <s v="10"/>
    <x v="1"/>
    <x v="1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23050.98"/>
    <x v="0"/>
    <n v="5.2513930071301513E-4"/>
    <n v="9375.6091644736625"/>
    <n v="1406.3413746710496"/>
    <n v="7969.2677898026132"/>
    <x v="1"/>
  </r>
  <r>
    <s v="202206"/>
    <s v="10"/>
    <x v="13"/>
    <x v="13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13041.06"/>
    <x v="0"/>
    <n v="2.9709683184647566E-4"/>
    <n v="5304.2378957619549"/>
    <n v="795.63568436429341"/>
    <n v="4508.6022113976614"/>
    <x v="1"/>
  </r>
  <r>
    <s v="202206"/>
    <s v="10"/>
    <x v="22"/>
    <x v="22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117.12"/>
    <x v="0"/>
    <n v="2.6681865543030424E-6"/>
    <n v="47.636644747561952"/>
    <n v="7.1454967121342934"/>
    <n v="40.491148035427656"/>
    <x v="1"/>
  </r>
  <r>
    <s v="202206"/>
    <s v="10"/>
    <x v="3"/>
    <x v="3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23449.010000000002"/>
    <x v="0"/>
    <n v="5.3420707986439199E-4"/>
    <n v="9537.501358026193"/>
    <n v="1430.6252037039292"/>
    <n v="8106.8761543222645"/>
    <x v="1"/>
  </r>
  <r>
    <s v="202206"/>
    <s v="10"/>
    <x v="4"/>
    <x v="4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13474.31"/>
    <x v="0"/>
    <n v="3.0696698062253265E-4"/>
    <n v="5480.4552483651078"/>
    <n v="822.06828725476623"/>
    <n v="4658.3869611103419"/>
    <x v="1"/>
  </r>
  <r>
    <s v="202206"/>
    <s v="10"/>
    <x v="6"/>
    <x v="6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93604.07"/>
    <x v="0"/>
    <n v="2.1324549265884628E-3"/>
    <n v="38071.924773872277"/>
    <n v="5710.7887160808423"/>
    <n v="32361.136057791435"/>
    <x v="1"/>
  </r>
  <r>
    <s v="202206"/>
    <s v="10"/>
    <x v="12"/>
    <x v="12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4608.18"/>
    <x v="0"/>
    <n v="1.0498193234125848E-4"/>
    <n v="1874.3018578621927"/>
    <n v="281.14527867932895"/>
    <n v="1593.1565791828639"/>
    <x v="1"/>
  </r>
  <r>
    <s v="202206"/>
    <s v="10"/>
    <x v="18"/>
    <x v="18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22996.61"/>
    <x v="0"/>
    <n v="5.2390066253885656E-4"/>
    <n v="9353.4950560812031"/>
    <n v="1403.0242584121806"/>
    <n v="7950.4707976690224"/>
    <x v="1"/>
  </r>
  <r>
    <s v="202206"/>
    <s v="10"/>
    <x v="10"/>
    <x v="10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27473.510000000002"/>
    <x v="0"/>
    <n v="6.2589182019732049E-4"/>
    <n v="11174.400920752994"/>
    <n v="1676.1601381129494"/>
    <n v="9498.2407826400449"/>
    <x v="1"/>
  </r>
  <r>
    <s v="202206"/>
    <s v="10"/>
    <x v="15"/>
    <x v="15"/>
    <s v="000"/>
    <s v="0948"/>
    <s v="Calif State University Trust Fund"/>
    <s v="TF-Parking  Revenue Fund-Fines and Forfeitures"/>
    <x v="2"/>
    <s v="00000"/>
    <s v="No Project Name Assigned"/>
    <s v="20"/>
    <s v="Auxiliary Enterprise Expenses"/>
    <s v="2001"/>
    <s v="Auxiliary Enterprise"/>
    <s v="603005"/>
    <s v="Retirement"/>
    <n v="11361.61"/>
    <x v="0"/>
    <n v="2.588361939654627E-4"/>
    <n v="4621.14907215119"/>
    <n v="693.17236082267857"/>
    <n v="3927.9767113285116"/>
    <x v="1"/>
  </r>
  <r>
    <s v="202206"/>
    <s v="10"/>
    <x v="22"/>
    <x v="22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97707.48"/>
    <x v="0"/>
    <n v="4.504102115959167E-3"/>
    <n v="80414.284398016636"/>
    <n v="12062.142659702498"/>
    <n v="68352.141738314138"/>
    <x v="1"/>
  </r>
  <r>
    <s v="202206"/>
    <s v="10"/>
    <x v="14"/>
    <x v="14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28718.55"/>
    <x v="0"/>
    <n v="2.9324206318253401E-3"/>
    <n v="52354.165290055411"/>
    <n v="7853.1247935083129"/>
    <n v="44501.040496547095"/>
    <x v="1"/>
  </r>
  <r>
    <s v="202206"/>
    <s v="10"/>
    <x v="21"/>
    <x v="21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4151.800000000001"/>
    <x v="0"/>
    <n v="3.2240131898211914E-4"/>
    <n v="5756.0132269343176"/>
    <n v="863.40198404014768"/>
    <n v="4892.6112428941697"/>
    <x v="1"/>
  </r>
  <r>
    <s v="202206"/>
    <s v="10"/>
    <x v="12"/>
    <x v="12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285886.91000000003"/>
    <x v="0"/>
    <n v="6.5129748062947744E-3"/>
    <n v="116279.82556052097"/>
    <n v="17441.973834078148"/>
    <n v="98837.851726442823"/>
    <x v="1"/>
  </r>
  <r>
    <s v="202206"/>
    <s v="10"/>
    <x v="2"/>
    <x v="2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31291.260000000002"/>
    <x v="0"/>
    <n v="7.1286645491120749E-4"/>
    <n v="12727.208301943267"/>
    <n v="1909.0812452914904"/>
    <n v="10818.127056651776"/>
    <x v="1"/>
  </r>
  <r>
    <s v="202206"/>
    <s v="10"/>
    <x v="4"/>
    <x v="4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248985.23"/>
    <x v="0"/>
    <n v="5.6722937406595841E-3"/>
    <n v="101270.67067025277"/>
    <n v="15190.600600537917"/>
    <n v="86080.070069714857"/>
    <x v="1"/>
  </r>
  <r>
    <s v="202206"/>
    <s v="10"/>
    <x v="13"/>
    <x v="13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58640.380000000005"/>
    <x v="0"/>
    <n v="1.3359244659769556E-3"/>
    <n v="23851.01562433433"/>
    <n v="3577.6523436501502"/>
    <n v="20273.363280684182"/>
    <x v="1"/>
  </r>
  <r>
    <s v="202206"/>
    <s v="10"/>
    <x v="9"/>
    <x v="9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20945.97"/>
    <x v="0"/>
    <n v="4.7718370492516132E-4"/>
    <n v="8519.4307700058926"/>
    <n v="1277.9146155008841"/>
    <n v="7241.5161545050087"/>
    <x v="1"/>
  </r>
  <r>
    <s v="202206"/>
    <s v="10"/>
    <x v="8"/>
    <x v="8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67861.62"/>
    <x v="0"/>
    <n v="1.5459995050992349E-3"/>
    <n v="27601.604200256526"/>
    <n v="4140.24063003848"/>
    <n v="23461.363570218047"/>
    <x v="1"/>
  </r>
  <r>
    <s v="202206"/>
    <s v="10"/>
    <x v="5"/>
    <x v="5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207448.38"/>
    <x v="0"/>
    <n v="4.726015866017317E-3"/>
    <n v="84376.236180987325"/>
    <n v="12656.435427148101"/>
    <n v="71719.800753839227"/>
    <x v="1"/>
  </r>
  <r>
    <s v="202206"/>
    <s v="10"/>
    <x v="15"/>
    <x v="15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66965.89"/>
    <x v="0"/>
    <n v="1.5255932999909199E-3"/>
    <n v="27237.280670545686"/>
    <n v="4085.5921005818536"/>
    <n v="23151.688569963833"/>
    <x v="1"/>
  </r>
  <r>
    <s v="202206"/>
    <s v="10"/>
    <x v="18"/>
    <x v="18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12507.23"/>
    <x v="0"/>
    <n v="2.5631000541997935E-3"/>
    <n v="45760.475982259595"/>
    <n v="6864.0713973389393"/>
    <n v="38896.404584920652"/>
    <x v="1"/>
  </r>
  <r>
    <s v="202206"/>
    <s v="10"/>
    <x v="20"/>
    <x v="20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83377.2"/>
    <x v="0"/>
    <n v="4.1776347285326148E-3"/>
    <n v="74585.677349749123"/>
    <n v="11187.85160246237"/>
    <n v="63397.825747286755"/>
    <x v="1"/>
  </r>
  <r>
    <s v="202206"/>
    <s v="10"/>
    <x v="19"/>
    <x v="19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34387.03"/>
    <x v="0"/>
    <n v="3.0615579450027283E-3"/>
    <n v="54659.726833930574"/>
    <n v="8198.959025089589"/>
    <n v="46460.767808840988"/>
    <x v="1"/>
  </r>
  <r>
    <s v="202206"/>
    <s v="10"/>
    <x v="17"/>
    <x v="17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322228.95"/>
    <x v="0"/>
    <n v="7.3409063507273503E-3"/>
    <n v="131061.3560325299"/>
    <n v="19659.203404879489"/>
    <n v="111402.15262765042"/>
    <x v="1"/>
  </r>
  <r>
    <s v="202206"/>
    <s v="10"/>
    <x v="1"/>
    <x v="1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223562.53"/>
    <x v="0"/>
    <n v="5.093122750956032E-3"/>
    <n v="90930.403180295078"/>
    <n v="13639.560477044264"/>
    <n v="77290.842703250819"/>
    <x v="1"/>
  </r>
  <r>
    <s v="202206"/>
    <s v="10"/>
    <x v="6"/>
    <x v="6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209238.92"/>
    <x v="0"/>
    <n v="4.766807317118254E-3"/>
    <n v="85104.509045453684"/>
    <n v="12765.676356818054"/>
    <n v="72338.832688635623"/>
    <x v="1"/>
  </r>
  <r>
    <s v="202206"/>
    <s v="10"/>
    <x v="7"/>
    <x v="7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55403.94"/>
    <x v="0"/>
    <n v="1.2621930307668418E-3"/>
    <n v="22534.646579535838"/>
    <n v="3380.1969869303766"/>
    <n v="19154.449592605462"/>
    <x v="1"/>
  </r>
  <r>
    <s v="202206"/>
    <s v="10"/>
    <x v="0"/>
    <x v="0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315791.7"/>
    <x v="0"/>
    <n v="7.1942551904072751E-3"/>
    <n v="128443.10986277886"/>
    <n v="19266.466479416831"/>
    <n v="109176.64338336202"/>
    <x v="1"/>
  </r>
  <r>
    <s v="202206"/>
    <s v="10"/>
    <x v="3"/>
    <x v="3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80916.28"/>
    <x v="0"/>
    <n v="4.121570916585761E-3"/>
    <n v="73584.738382944372"/>
    <n v="11037.710757441659"/>
    <n v="62547.02762550272"/>
    <x v="1"/>
  </r>
  <r>
    <s v="202206"/>
    <s v="10"/>
    <x v="10"/>
    <x v="10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168269.33000000002"/>
    <x v="0"/>
    <n v="3.8334525598324931E-3"/>
    <n v="68440.798284838369"/>
    <n v="10266.119742725756"/>
    <n v="58174.678542112611"/>
    <x v="1"/>
  </r>
  <r>
    <s v="202206"/>
    <s v="10"/>
    <x v="16"/>
    <x v="16"/>
    <s v="000"/>
    <s v="0948"/>
    <s v="Calif State University Trust Fund"/>
    <s v="TF-Parking Revenue Fund-Parking Fees"/>
    <x v="3"/>
    <s v="00000"/>
    <s v="No Project Name Assigned"/>
    <s v="20"/>
    <s v="Auxiliary Enterprise Expenses"/>
    <s v="2001"/>
    <s v="Auxiliary Enterprise"/>
    <s v="603005"/>
    <s v="Retirement"/>
    <n v="97274.33"/>
    <x v="0"/>
    <n v="2.2160694961137041E-3"/>
    <n v="39564.743009452759"/>
    <n v="5934.7114514179148"/>
    <n v="33630.031558034847"/>
    <x v="1"/>
  </r>
  <r>
    <s v="202206"/>
    <s v="10"/>
    <x v="9"/>
    <x v="9"/>
    <s v="000"/>
    <s v="0948"/>
    <s v="Calif State University Trust Fund"/>
    <s v="TF-Miscellaneous Trust"/>
    <x v="4"/>
    <s v="00000"/>
    <s v="No Project Name Assigned"/>
    <s v="07"/>
    <s v="Operation and Maintenance of Plant"/>
    <s v="0707"/>
    <s v="Security and Safety"/>
    <s v="603005"/>
    <s v="Retirement"/>
    <n v="16167.42"/>
    <x v="0"/>
    <n v="3.6832046330063261E-4"/>
    <n v="6575.8337006884221"/>
    <n v="986.37505510326343"/>
    <n v="5589.4586455851586"/>
    <x v="2"/>
  </r>
  <r>
    <s v="202206"/>
    <s v="10"/>
    <x v="12"/>
    <x v="12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580"/>
    <x v="0"/>
    <n v="1.3213355545558099E-5"/>
    <n v="235.90551531408752"/>
    <n v="35.385827297113131"/>
    <n v="200.51968801697438"/>
    <x v="2"/>
  </r>
  <r>
    <s v="202206"/>
    <s v="10"/>
    <x v="2"/>
    <x v="2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198.70000000000002"/>
    <x v="0"/>
    <n v="4.5267133567282662E-6"/>
    <n v="80.817975677429644"/>
    <n v="12.122696351614449"/>
    <n v="68.695279325815193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6"/>
    <s v="Institutional Support"/>
    <s v="0606"/>
    <s v="General Administration"/>
    <s v="603005"/>
    <s v="Retirement"/>
    <n v="25226.880000000001"/>
    <x v="0"/>
    <n v="5.7470988749160122E-4"/>
    <n v="10260.620907183877"/>
    <n v="1539.0931360775817"/>
    <n v="8721.5277711062954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02"/>
    <s v="Research"/>
    <s v="0201"/>
    <s v="Institutes and Research Centers"/>
    <s v="603005"/>
    <s v="Retirement"/>
    <n v="67654.430000000008"/>
    <x v="0"/>
    <n v="1.5412793755552969E-3"/>
    <n v="27517.333055915282"/>
    <n v="4127.5999583872926"/>
    <n v="23389.733097527987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6"/>
    <s v="Institutional Support"/>
    <s v="0602"/>
    <s v="Fiscal Operations"/>
    <s v="603005"/>
    <s v="Retirement"/>
    <n v="15611.49"/>
    <x v="0"/>
    <n v="3.5565546201021516E-4"/>
    <n v="6349.7182642598691"/>
    <n v="952.45773963898046"/>
    <n v="5397.2605246208886"/>
    <x v="2"/>
  </r>
  <r>
    <s v="202206"/>
    <s v="10"/>
    <x v="18"/>
    <x v="18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1988.3"/>
    <x v="0"/>
    <n v="4.5296749709022701E-5"/>
    <n v="808.70851051551767"/>
    <n v="121.30627657732765"/>
    <n v="687.40223393818997"/>
    <x v="2"/>
  </r>
  <r>
    <s v="202206"/>
    <s v="10"/>
    <x v="9"/>
    <x v="9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22956.28"/>
    <x v="0"/>
    <n v="5.2298187869549045E-4"/>
    <n v="9337.0914880939326"/>
    <n v="1400.56372321409"/>
    <n v="7936.5277648798428"/>
    <x v="2"/>
  </r>
  <r>
    <s v="202206"/>
    <s v="10"/>
    <x v="0"/>
    <x v="0"/>
    <s v="000"/>
    <s v="0948"/>
    <s v="Calif State University Trust Fund"/>
    <s v="TF-Miscellaneous Trust"/>
    <x v="4"/>
    <s v="00000"/>
    <s v="No Project Name Assigned"/>
    <s v="05"/>
    <s v="Student Services"/>
    <s v="0503"/>
    <s v="Counseling and Career Guidance"/>
    <s v="603005"/>
    <s v="Retirement"/>
    <n v="13936.960000000001"/>
    <x v="0"/>
    <n v="3.1750690983486446E-4"/>
    <n v="5668.6305701928013"/>
    <n v="850.29458552892038"/>
    <n v="4818.3359846638814"/>
    <x v="2"/>
  </r>
  <r>
    <s v="202206"/>
    <s v="10"/>
    <x v="8"/>
    <x v="8"/>
    <s v="000"/>
    <s v="0948"/>
    <s v="Calif State University Trust Fund"/>
    <s v="TF-Miscellaneous Trust"/>
    <x v="4"/>
    <s v="00000"/>
    <s v="No Project Name Assigned"/>
    <s v="02"/>
    <s v="Research"/>
    <s v="0201"/>
    <s v="Institutes and Research Centers"/>
    <s v="603005"/>
    <s v="Retirement"/>
    <n v="4241.5200000000004"/>
    <x v="0"/>
    <n v="9.6628813471716539E-5"/>
    <n v="1725.1688988189803"/>
    <n v="258.77533482284707"/>
    <n v="1466.3935639961333"/>
    <x v="2"/>
  </r>
  <r>
    <s v="202206"/>
    <s v="10"/>
    <x v="1"/>
    <x v="1"/>
    <s v="000"/>
    <s v="0948"/>
    <s v="Calif State University Trust Fund"/>
    <s v="TF-Miscellaneous Trust"/>
    <x v="4"/>
    <s v="00000"/>
    <s v="No Project Name Assigned"/>
    <s v="03"/>
    <s v="Public Service"/>
    <s v="0301"/>
    <s v="Community Service"/>
    <s v="603005"/>
    <s v="Retirement"/>
    <n v="7110.78"/>
    <x v="0"/>
    <n v="1.6199528335559242E-4"/>
    <n v="2892.1934830777709"/>
    <n v="433.82902246166566"/>
    <n v="2458.3644606161051"/>
    <x v="2"/>
  </r>
  <r>
    <s v="202206"/>
    <s v="10"/>
    <x v="4"/>
    <x v="4"/>
    <s v="000"/>
    <s v="0948"/>
    <s v="Calif State University Trust Fund"/>
    <s v="TF-Miscellaneous Trust"/>
    <x v="4"/>
    <s v="00000"/>
    <s v="No Project Name Assigned"/>
    <s v="06"/>
    <s v="Institutional Support"/>
    <s v="0607"/>
    <s v="Administrative Information Technology"/>
    <s v="603005"/>
    <s v="Retirement"/>
    <n v="88047.88"/>
    <x v="0"/>
    <n v="2.0058757646079896E-3"/>
    <n v="35812.035351229206"/>
    <n v="5371.8053026843818"/>
    <n v="30440.230048544825"/>
    <x v="2"/>
  </r>
  <r>
    <s v="202206"/>
    <s v="10"/>
    <x v="6"/>
    <x v="6"/>
    <s v="000"/>
    <s v="0948"/>
    <s v="Calif State University Trust Fund"/>
    <s v="TF-Miscellaneous Trust"/>
    <x v="4"/>
    <s v="00000"/>
    <s v="No Project Name Assigned"/>
    <s v="03"/>
    <s v="Public Service"/>
    <s v="0301"/>
    <s v="Community Service"/>
    <s v="603005"/>
    <s v="Retirement"/>
    <n v="3937.01"/>
    <x v="0"/>
    <n v="8.9691573993823601E-5"/>
    <n v="1601.3144359426133"/>
    <n v="240.19716539139202"/>
    <n v="1361.1172705512213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20"/>
    <s v="Auxiliary Enterprise Expenses"/>
    <s v="2001"/>
    <s v="Auxiliary Enterprise"/>
    <s v="603005"/>
    <s v="Retirement"/>
    <n v="397046.15"/>
    <x v="0"/>
    <n v="9.0453654274913666E-3"/>
    <n v="161492.02865383532"/>
    <n v="24223.804298075302"/>
    <n v="137268.22435576003"/>
    <x v="2"/>
  </r>
  <r>
    <s v="202206"/>
    <s v="10"/>
    <x v="10"/>
    <x v="10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42772.92"/>
    <x v="0"/>
    <n v="9.744375856581256E-4"/>
    <n v="17397.185748427997"/>
    <n v="2609.5778622642001"/>
    <n v="14787.607886163798"/>
    <x v="2"/>
  </r>
  <r>
    <s v="202206"/>
    <s v="10"/>
    <x v="4"/>
    <x v="4"/>
    <s v="000"/>
    <s v="0948"/>
    <s v="Calif State University Trust Fund"/>
    <s v="TF-Miscellaneous Trust"/>
    <x v="4"/>
    <s v="00000"/>
    <s v="No Project Name Assigned"/>
    <s v="04"/>
    <s v="Academic Support"/>
    <s v="0408"/>
    <s v="Course and Curriculum Development"/>
    <s v="603005"/>
    <s v="Retirement"/>
    <n v="99300.35"/>
    <x v="0"/>
    <n v="2.2622255695661383E-3"/>
    <n v="40388.793513136639"/>
    <n v="6058.3190269704974"/>
    <n v="34330.474486166146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7"/>
    <s v="Operation and Maintenance of Plant"/>
    <s v="0707"/>
    <s v="Security and Safety"/>
    <s v="603005"/>
    <s v="Retirement"/>
    <n v="5819.79"/>
    <x v="0"/>
    <n v="1.3258440425945443E-4"/>
    <n v="2367.1044120168508"/>
    <n v="355.0656618025277"/>
    <n v="2012.0387502143233"/>
    <x v="2"/>
  </r>
  <r>
    <s v="202206"/>
    <s v="10"/>
    <x v="18"/>
    <x v="18"/>
    <s v="000"/>
    <s v="0948"/>
    <s v="Calif State University Trust Fund"/>
    <s v="TF-Miscellaneous Trust"/>
    <x v="4"/>
    <s v="00000"/>
    <s v="No Project Name Assigned"/>
    <s v="07"/>
    <s v="Operation and Maintenance of Plant"/>
    <s v="0702"/>
    <s v="Building Maintenance"/>
    <s v="603005"/>
    <s v="Retirement"/>
    <n v="55075.92"/>
    <x v="0"/>
    <n v="1.2547201947564037E-3"/>
    <n v="22401.229808616306"/>
    <n v="3360.1844712924467"/>
    <n v="19041.04533732386"/>
    <x v="2"/>
  </r>
  <r>
    <s v="202206"/>
    <s v="10"/>
    <x v="0"/>
    <x v="0"/>
    <s v="000"/>
    <s v="0948"/>
    <s v="Calif State University Trust Fund"/>
    <s v="TF-Miscellaneous Trust"/>
    <x v="4"/>
    <s v="00000"/>
    <s v="No Project Name Assigned"/>
    <s v="07"/>
    <s v="Operation and Maintenance of Plant"/>
    <s v="0707"/>
    <s v="Security and Safety"/>
    <s v="603005"/>
    <s v="Retirement"/>
    <n v="18587.920000000002"/>
    <x v="0"/>
    <n v="4.2346344105584534E-4"/>
    <n v="7560.3324934776447"/>
    <n v="1134.0498740216469"/>
    <n v="6426.2826194559975"/>
    <x v="2"/>
  </r>
  <r>
    <s v="202206"/>
    <s v="10"/>
    <x v="9"/>
    <x v="9"/>
    <s v="000"/>
    <s v="0948"/>
    <s v="Calif State University Trust Fund"/>
    <s v="TF-Miscellaneous Trust"/>
    <x v="4"/>
    <s v="00000"/>
    <s v="No Project Name Assigned"/>
    <s v="04"/>
    <s v="Academic Support"/>
    <s v="0405"/>
    <s v="Ancillary Support"/>
    <s v="603005"/>
    <s v="Retirement"/>
    <n v="25468.38"/>
    <x v="0"/>
    <n v="5.8021165536100165E-4"/>
    <n v="10358.847082956898"/>
    <n v="1553.8270624435347"/>
    <n v="8805.0200205133624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05"/>
    <s v="Student Services"/>
    <s v="0501"/>
    <s v="Student Services Administration"/>
    <s v="603005"/>
    <s v="Retirement"/>
    <n v="71430.06"/>
    <x v="0"/>
    <n v="1.6272944472768064E-3"/>
    <n v="29053.008815889982"/>
    <n v="4357.9513223834983"/>
    <n v="24695.057493506483"/>
    <x v="2"/>
  </r>
  <r>
    <s v="202206"/>
    <s v="10"/>
    <x v="0"/>
    <x v="0"/>
    <s v="000"/>
    <s v="0948"/>
    <s v="Calif State University Trust Fund"/>
    <s v="TF-Miscellaneous Trust"/>
    <x v="4"/>
    <s v="00000"/>
    <s v="No Project Name Assigned"/>
    <s v="05"/>
    <s v="Student Services"/>
    <s v="0502"/>
    <s v="Social and Cultural Development"/>
    <s v="603005"/>
    <s v="Retirement"/>
    <n v="83103.070000000007"/>
    <x v="0"/>
    <n v="1.8932248462713843E-3"/>
    <n v="33800.814745746015"/>
    <n v="5070.1222118619025"/>
    <n v="28730.69253388411"/>
    <x v="2"/>
  </r>
  <r>
    <s v="202206"/>
    <s v="10"/>
    <x v="19"/>
    <x v="19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86879.28"/>
    <x v="0"/>
    <n v="1.9792531313484393E-3"/>
    <n v="35336.726411236028"/>
    <n v="5300.5089616854057"/>
    <n v="30036.217449550626"/>
    <x v="2"/>
  </r>
  <r>
    <s v="202206"/>
    <s v="10"/>
    <x v="18"/>
    <x v="18"/>
    <s v="000"/>
    <s v="0948"/>
    <s v="Calif State University Trust Fund"/>
    <s v="TF-Miscellaneous Trust"/>
    <x v="4"/>
    <s v="00000"/>
    <s v="No Project Name Assigned"/>
    <s v="07"/>
    <s v="Operation and Maintenance of Plant"/>
    <s v="0707"/>
    <s v="Security and Safety"/>
    <s v="603005"/>
    <s v="Retirement"/>
    <n v="121790.1"/>
    <x v="0"/>
    <n v="2.7745791262570266E-3"/>
    <n v="49536.131552852159"/>
    <n v="7430.419732927825"/>
    <n v="42105.711819924334"/>
    <x v="2"/>
  </r>
  <r>
    <s v="202206"/>
    <s v="10"/>
    <x v="16"/>
    <x v="16"/>
    <s v="000"/>
    <s v="0948"/>
    <s v="Calif State University Trust Fund"/>
    <s v="TF-Miscellaneous Trust"/>
    <x v="4"/>
    <s v="00000"/>
    <s v="No Project Name Assigned"/>
    <s v="20"/>
    <s v="Auxiliary Enterprise Expenses"/>
    <s v="2001"/>
    <s v="Auxiliary Enterprise"/>
    <s v="603005"/>
    <s v="Retirement"/>
    <n v="199187.27000000002"/>
    <x v="0"/>
    <n v="4.5378141701018591E-3"/>
    <n v="81016.164781648768"/>
    <n v="12152.424717247317"/>
    <n v="68863.740064401456"/>
    <x v="2"/>
  </r>
  <r>
    <s v="202206"/>
    <s v="10"/>
    <x v="16"/>
    <x v="16"/>
    <s v="000"/>
    <s v="0948"/>
    <s v="Calif State University Trust Fund"/>
    <s v="TF-Miscellaneous Trust"/>
    <x v="4"/>
    <s v="00000"/>
    <s v="No Project Name Assigned"/>
    <s v="06"/>
    <s v="Institutional Support"/>
    <s v="0606"/>
    <s v="General Administration"/>
    <s v="603005"/>
    <s v="Retirement"/>
    <n v="437574.66000000003"/>
    <x v="0"/>
    <n v="9.968671655701207E-3"/>
    <n v="177976.33733739078"/>
    <n v="26696.450600608619"/>
    <n v="151279.88673678215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6"/>
    <s v="Institutional Support"/>
    <s v="0606"/>
    <s v="General Administration"/>
    <s v="603005"/>
    <s v="Retirement"/>
    <n v="5845.06"/>
    <x v="0"/>
    <n v="1.3316009649158591E-4"/>
    <n v="2377.3825712788976"/>
    <n v="356.60738569183468"/>
    <n v="2020.7751855870629"/>
    <x v="2"/>
  </r>
  <r>
    <s v="202206"/>
    <s v="10"/>
    <x v="8"/>
    <x v="8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12822.66"/>
    <x v="0"/>
    <n v="2.9212132003414827E-4"/>
    <n v="5215.4072672367884"/>
    <n v="782.31109008551834"/>
    <n v="4433.0961771512702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53791.81"/>
    <x v="0"/>
    <n v="1.2254660533950129E-3"/>
    <n v="21878.939065047387"/>
    <n v="3281.8408597571088"/>
    <n v="18597.09820529028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5959.77"/>
    <x v="0"/>
    <n v="1.3577337927543241E-4"/>
    <n v="2424.0389879369645"/>
    <n v="363.60584819054475"/>
    <n v="2060.4331397464198"/>
    <x v="2"/>
  </r>
  <r>
    <s v="202206"/>
    <s v="10"/>
    <x v="21"/>
    <x v="21"/>
    <s v="000"/>
    <s v="0948"/>
    <s v="Calif State University Trust Fund"/>
    <s v="TF-Miscellaneous Trust"/>
    <x v="4"/>
    <s v="00000"/>
    <s v="No Project Name Assigned"/>
    <s v="05"/>
    <s v="Student Services"/>
    <s v="0502"/>
    <s v="Social and Cultural Development"/>
    <s v="603005"/>
    <s v="Retirement"/>
    <n v="438.3"/>
    <x v="0"/>
    <n v="9.9851960958933009E-6"/>
    <n v="178.27135752097337"/>
    <n v="26.740703628146012"/>
    <n v="151.53065389282736"/>
    <x v="2"/>
  </r>
  <r>
    <s v="202206"/>
    <s v="10"/>
    <x v="16"/>
    <x v="16"/>
    <s v="000"/>
    <s v="0948"/>
    <s v="Calif State University Trust Fund"/>
    <s v="TF-Miscellaneous Trust"/>
    <x v="4"/>
    <s v="00000"/>
    <s v="No Project Name Assigned"/>
    <s v="06"/>
    <s v="Institutional Support"/>
    <s v="0602"/>
    <s v="Fiscal Operations"/>
    <s v="603005"/>
    <s v="Retirement"/>
    <n v="4719.87"/>
    <x v="0"/>
    <n v="1.075264145496781E-4"/>
    <n v="1919.7299389060383"/>
    <n v="287.9594908359058"/>
    <n v="1631.7704480701325"/>
    <x v="2"/>
  </r>
  <r>
    <s v="202206"/>
    <s v="10"/>
    <x v="8"/>
    <x v="8"/>
    <s v="000"/>
    <s v="0948"/>
    <s v="Calif State University Trust Fund"/>
    <s v="TF-Miscellaneous Trust"/>
    <x v="4"/>
    <s v="00000"/>
    <s v="No Project Name Assigned"/>
    <s v="05"/>
    <s v="Student Services"/>
    <s v="0502"/>
    <s v="Social and Cultural Development"/>
    <s v="603005"/>
    <s v="Retirement"/>
    <n v="64.61"/>
    <x v="0"/>
    <n v="1.4719222444801875E-6"/>
    <n v="26.279060938695164"/>
    <n v="3.9418591408042749"/>
    <n v="22.337201797890888"/>
    <x v="2"/>
  </r>
  <r>
    <s v="202206"/>
    <s v="10"/>
    <x v="17"/>
    <x v="17"/>
    <s v="000"/>
    <s v="0948"/>
    <s v="Calif State University Trust Fund"/>
    <s v="TF-Miscellaneous Trust"/>
    <x v="4"/>
    <s v="00000"/>
    <s v="No Project Name Assigned"/>
    <s v="06"/>
    <s v="Institutional Support"/>
    <s v="0602"/>
    <s v="Fiscal Operations"/>
    <s v="603005"/>
    <s v="Retirement"/>
    <n v="1924.77"/>
    <x v="0"/>
    <n v="4.3849431643834241E-5"/>
    <n v="782.86872191568318"/>
    <n v="117.43030828735249"/>
    <n v="665.43841362833064"/>
    <x v="2"/>
  </r>
  <r>
    <s v="202206"/>
    <s v="10"/>
    <x v="4"/>
    <x v="4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3763.76"/>
    <x v="0"/>
    <n v="8.5744653565775431E-5"/>
    <n v="1530.8478315837069"/>
    <n v="229.62717473755609"/>
    <n v="1301.2206568461509"/>
    <x v="2"/>
  </r>
  <r>
    <s v="202206"/>
    <s v="10"/>
    <x v="8"/>
    <x v="8"/>
    <s v="000"/>
    <s v="0948"/>
    <s v="Calif State University Trust Fund"/>
    <s v="TF-Miscellaneous Trust"/>
    <x v="4"/>
    <s v="00000"/>
    <s v="No Project Name Assigned"/>
    <s v="01"/>
    <s v="Instruction"/>
    <s v="0104"/>
    <s v="Community Education"/>
    <s v="603005"/>
    <s v="Retirement"/>
    <n v="19074.8"/>
    <x v="0"/>
    <n v="4.3455536958691656E-4"/>
    <n v="7758.3629715744073"/>
    <n v="1163.7544457361612"/>
    <n v="6594.6085258382464"/>
    <x v="2"/>
  </r>
  <r>
    <s v="202206"/>
    <s v="10"/>
    <x v="10"/>
    <x v="10"/>
    <s v="000"/>
    <s v="0948"/>
    <s v="Calif State University Trust Fund"/>
    <s v="TF-Miscellaneous Trust"/>
    <x v="4"/>
    <s v="00000"/>
    <s v="No Project Name Assigned"/>
    <s v="03"/>
    <s v="Public Service"/>
    <s v="0303"/>
    <s v="Public Broadcasting Services"/>
    <s v="603005"/>
    <s v="Retirement"/>
    <n v="149091.01999999999"/>
    <x v="0"/>
    <n v="3.3965390619136436E-3"/>
    <n v="60640.334313453321"/>
    <n v="9096.0501470179988"/>
    <n v="51544.284166435325"/>
    <x v="2"/>
  </r>
  <r>
    <s v="202206"/>
    <s v="10"/>
    <x v="16"/>
    <x v="16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7850.21"/>
    <x v="0"/>
    <n v="1.7884071696085455E-4"/>
    <n v="3192.9445437479358"/>
    <n v="478.94168156219047"/>
    <n v="2714.0028621857455"/>
    <x v="2"/>
  </r>
  <r>
    <s v="202206"/>
    <s v="10"/>
    <x v="10"/>
    <x v="10"/>
    <s v="000"/>
    <s v="0948"/>
    <s v="Calif State University Trust Fund"/>
    <s v="TF-Miscellaneous Trust"/>
    <x v="4"/>
    <s v="00000"/>
    <s v="No Project Name Assigned"/>
    <s v="02"/>
    <s v="Research"/>
    <s v="0202"/>
    <s v="Individual and Project Research"/>
    <s v="603005"/>
    <s v="Retirement"/>
    <n v="34437.840000000004"/>
    <x v="0"/>
    <n v="7.8455073127765959E-4"/>
    <n v="14007.02826121396"/>
    <n v="2101.0542391820941"/>
    <n v="11905.974022031865"/>
    <x v="2"/>
  </r>
  <r>
    <s v="202206"/>
    <s v="10"/>
    <x v="3"/>
    <x v="3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1015.3100000000001"/>
    <x v="0"/>
    <n v="2.3130434515449301E-5"/>
    <n v="412.96073923025216"/>
    <n v="61.944110884537828"/>
    <n v="351.01662834571431"/>
    <x v="2"/>
  </r>
  <r>
    <s v="202206"/>
    <s v="10"/>
    <x v="3"/>
    <x v="3"/>
    <s v="000"/>
    <s v="0948"/>
    <s v="Calif State University Trust Fund"/>
    <s v="TF-Miscellaneous Trust"/>
    <x v="4"/>
    <s v="00000"/>
    <s v="No Project Name Assigned"/>
    <s v="01"/>
    <s v="Instruction"/>
    <s v="0104"/>
    <s v="Community Education"/>
    <s v="603005"/>
    <s v="Retirement"/>
    <n v="1690.48"/>
    <x v="0"/>
    <n v="3.8511919452853539E-5"/>
    <n v="687.5750957382046"/>
    <n v="103.13626436073069"/>
    <n v="584.43883137747389"/>
    <x v="2"/>
  </r>
  <r>
    <s v="202206"/>
    <s v="10"/>
    <x v="3"/>
    <x v="3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614.37"/>
    <x v="0"/>
    <n v="1.3996360769869878E-5"/>
    <n v="249.88495076468269"/>
    <n v="37.48274261470241"/>
    <n v="212.40220814998028"/>
    <x v="2"/>
  </r>
  <r>
    <s v="202206"/>
    <s v="10"/>
    <x v="18"/>
    <x v="18"/>
    <s v="000"/>
    <s v="0948"/>
    <s v="Calif State University Trust Fund"/>
    <s v="TF-Miscellaneous Trust"/>
    <x v="4"/>
    <s v="00000"/>
    <s v="No Project Name Assigned"/>
    <s v="07"/>
    <s v="Operation and Maintenance of Plant"/>
    <s v="0708"/>
    <s v="Logistical Services"/>
    <s v="603005"/>
    <s v="Retirement"/>
    <n v="-0.02"/>
    <x v="0"/>
    <n v="-4.5563294984683098E-10"/>
    <n v="-8.1346729418650867E-3"/>
    <n v="-1.2202009412797632E-3"/>
    <n v="-6.914472000585324E-3"/>
    <x v="2"/>
  </r>
  <r>
    <s v="202206"/>
    <s v="10"/>
    <x v="6"/>
    <x v="6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437.45"/>
    <x v="0"/>
    <n v="9.9658316955248096E-6"/>
    <n v="177.92563392094411"/>
    <n v="26.688845088141619"/>
    <n v="151.23678883280249"/>
    <x v="2"/>
  </r>
  <r>
    <s v="202206"/>
    <s v="10"/>
    <x v="11"/>
    <x v="11"/>
    <s v="000"/>
    <s v="0948"/>
    <s v="Calif State University Trust Fund"/>
    <s v="TF-Miscellaneous Trust"/>
    <x v="4"/>
    <s v="00000"/>
    <s v="No Project Name Assigned"/>
    <s v="20"/>
    <s v="Auxiliary Enterprise Expenses"/>
    <s v="2001"/>
    <s v="Auxiliary Enterprise"/>
    <s v="603005"/>
    <s v="Retirement"/>
    <n v="18972.36"/>
    <x v="0"/>
    <n v="4.3222161761780113E-4"/>
    <n v="7716.6971767661753"/>
    <n v="1157.5045765149264"/>
    <n v="6559.1926002512491"/>
    <x v="2"/>
  </r>
  <r>
    <s v="202206"/>
    <s v="10"/>
    <x v="21"/>
    <x v="21"/>
    <s v="000"/>
    <s v="0948"/>
    <s v="Calif State University Trust Fund"/>
    <s v="TF-Miscellaneous Trust"/>
    <x v="4"/>
    <s v="00000"/>
    <s v="No Project Name Assigned"/>
    <s v="20"/>
    <s v="Auxiliary Enterprise Expenses"/>
    <s v="2001"/>
    <s v="Auxiliary Enterprise"/>
    <s v="603005"/>
    <s v="Retirement"/>
    <n v="38896.629999999997"/>
    <x v="0"/>
    <n v="8.86129313300037E-4"/>
    <n v="15820.568179536889"/>
    <n v="2373.0852269305337"/>
    <n v="13447.482952606355"/>
    <x v="2"/>
  </r>
  <r>
    <s v="202206"/>
    <s v="10"/>
    <x v="19"/>
    <x v="19"/>
    <s v="000"/>
    <s v="0948"/>
    <s v="Calif State University Trust Fund"/>
    <s v="TF-Miscellaneous Trust"/>
    <x v="4"/>
    <s v="00000"/>
    <s v="No Project Name Assigned"/>
    <s v="07"/>
    <s v="Operation and Maintenance of Plant"/>
    <s v="0708"/>
    <s v="Logistical Services"/>
    <s v="603005"/>
    <s v="Retirement"/>
    <n v="16380.35"/>
    <x v="0"/>
    <n v="3.7317135950117687E-4"/>
    <n v="6662.4394961639882"/>
    <n v="999.36592442459835"/>
    <n v="5663.07357173939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5"/>
    <s v="Student Services"/>
    <s v="0503"/>
    <s v="Counseling and Career Guidance"/>
    <s v="603005"/>
    <s v="Retirement"/>
    <n v="69464.070000000007"/>
    <x v="0"/>
    <n v="1.5825059561233379E-3"/>
    <n v="28253.374533041118"/>
    <n v="4238.0061799561681"/>
    <n v="24015.368353084948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39474.42"/>
    <x v="0"/>
    <n v="8.9929232140463706E-4"/>
    <n v="16055.574813490901"/>
    <n v="2408.3362220236354"/>
    <n v="13647.238591467265"/>
    <x v="2"/>
  </r>
  <r>
    <s v="202206"/>
    <s v="10"/>
    <x v="17"/>
    <x v="17"/>
    <s v="000"/>
    <s v="0948"/>
    <s v="Calif State University Trust Fund"/>
    <s v="TF-Miscellaneous Trust"/>
    <x v="4"/>
    <s v="00000"/>
    <s v="No Project Name Assigned"/>
    <s v="05"/>
    <s v="Student Services"/>
    <s v="0502"/>
    <s v="Social and Cultural Development"/>
    <s v="603005"/>
    <s v="Retirement"/>
    <n v="85156.44"/>
    <x v="0"/>
    <n v="1.9400039977827336E-3"/>
    <n v="34635.98941467789"/>
    <n v="5195.3984122016836"/>
    <n v="29440.591002476205"/>
    <x v="2"/>
  </r>
  <r>
    <s v="202206"/>
    <s v="10"/>
    <x v="19"/>
    <x v="19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1630.28"/>
    <x v="0"/>
    <n v="3.7140464273814577E-5"/>
    <n v="663.08973018319057"/>
    <n v="99.463459527478605"/>
    <n v="563.62627065571201"/>
    <x v="2"/>
  </r>
  <r>
    <s v="202206"/>
    <s v="10"/>
    <x v="2"/>
    <x v="2"/>
    <s v="000"/>
    <s v="0948"/>
    <s v="Calif State University Trust Fund"/>
    <s v="TF-Miscellaneous Trust"/>
    <x v="4"/>
    <s v="00000"/>
    <s v="No Project Name Assigned"/>
    <s v="20"/>
    <s v="Auxiliary Enterprise Expenses"/>
    <s v="2001"/>
    <s v="Auxiliary Enterprise"/>
    <s v="603005"/>
    <s v="Retirement"/>
    <n v="1008.24"/>
    <x v="0"/>
    <n v="2.2969368267678444E-5"/>
    <n v="410.08513234530278"/>
    <n v="61.512769851795426"/>
    <n v="348.57236249350734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06"/>
    <s v="Institutional Support"/>
    <s v="0605"/>
    <s v="Public Relations/Development"/>
    <s v="603005"/>
    <s v="Retirement"/>
    <n v="18754.55"/>
    <x v="0"/>
    <n v="4.2725954697749415E-4"/>
    <n v="7628.1065210927927"/>
    <n v="1144.2159781639191"/>
    <n v="6483.8905429288734"/>
    <x v="2"/>
  </r>
  <r>
    <s v="202206"/>
    <s v="10"/>
    <x v="8"/>
    <x v="8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3310.94"/>
    <x v="0"/>
    <n v="7.5428667948293325E-5"/>
    <n v="1346.6707015069396"/>
    <n v="202.00060522604096"/>
    <n v="1144.6700962808986"/>
    <x v="2"/>
  </r>
  <r>
    <s v="202206"/>
    <s v="10"/>
    <x v="12"/>
    <x v="12"/>
    <s v="000"/>
    <s v="0948"/>
    <s v="Calif State University Trust Fund"/>
    <s v="TF-Miscellaneous Trust"/>
    <x v="4"/>
    <s v="00000"/>
    <s v="No Project Name Assigned"/>
    <s v="05"/>
    <s v="Student Services"/>
    <s v="0502"/>
    <s v="Social and Cultural Development"/>
    <s v="603005"/>
    <s v="Retirement"/>
    <n v="346.83"/>
    <x v="0"/>
    <n v="7.9013587997688192E-6"/>
    <n v="141.06743082135338"/>
    <n v="21.160114623203011"/>
    <n v="119.90731619815038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7"/>
    <s v="Operation and Maintenance of Plant"/>
    <s v="0707"/>
    <s v="Security and Safety"/>
    <s v="603005"/>
    <s v="Retirement"/>
    <n v="10182.18"/>
    <x v="0"/>
    <n v="2.3196683546357027E-4"/>
    <n v="4141.4352067599921"/>
    <n v="621.21528101399895"/>
    <n v="3520.2199257459934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6"/>
    <s v="Institutional Support"/>
    <s v="0602"/>
    <s v="Fiscal Operations"/>
    <s v="603005"/>
    <s v="Retirement"/>
    <n v="5845.16"/>
    <x v="0"/>
    <n v="1.3316237465633513E-4"/>
    <n v="2377.4232446436063"/>
    <n v="356.61348669654103"/>
    <n v="2020.8097579470655"/>
    <x v="2"/>
  </r>
  <r>
    <s v="202206"/>
    <s v="10"/>
    <x v="22"/>
    <x v="22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28782.07"/>
    <x v="0"/>
    <n v="6.5570297283989889E-4"/>
    <n v="11706.636301993343"/>
    <n v="1755.9954452990016"/>
    <n v="9950.640856694341"/>
    <x v="2"/>
  </r>
  <r>
    <s v="202206"/>
    <s v="10"/>
    <x v="19"/>
    <x v="19"/>
    <s v="000"/>
    <s v="0948"/>
    <s v="Calif State University Trust Fund"/>
    <s v="TF-Miscellaneous Trust"/>
    <x v="4"/>
    <s v="00000"/>
    <s v="No Project Name Assigned"/>
    <s v="05"/>
    <s v="Student Services"/>
    <s v="0510"/>
    <s v="Student Records"/>
    <s v="603005"/>
    <s v="Retirement"/>
    <n v="24652.66"/>
    <x v="0"/>
    <n v="5.6162820986854875E-4"/>
    <n v="10027.066312349985"/>
    <n v="1504.0599468524981"/>
    <n v="8523.0063654974874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2"/>
    <s v="Research"/>
    <s v="0201"/>
    <s v="Institutes and Research Centers"/>
    <s v="603005"/>
    <s v="Retirement"/>
    <n v="5847.1900000000005"/>
    <x v="0"/>
    <n v="1.3320862140074458E-4"/>
    <n v="2378.2489139472059"/>
    <n v="356.73733709208091"/>
    <n v="2021.511576855125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4"/>
    <s v="Academic Support"/>
    <s v="0401"/>
    <s v="Libraries"/>
    <s v="603005"/>
    <s v="Retirement"/>
    <n v="12560.32"/>
    <x v="0"/>
    <n v="2.8614478263100737E-4"/>
    <n v="5108.7047622583432"/>
    <n v="766.30571433875161"/>
    <n v="4342.3990479195918"/>
    <x v="2"/>
  </r>
  <r>
    <s v="202206"/>
    <s v="10"/>
    <x v="16"/>
    <x v="16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16694.010000000002"/>
    <x v="0"/>
    <n v="3.8031705105362479E-4"/>
    <n v="6790.0155719112599"/>
    <n v="1018.5023357866891"/>
    <n v="5771.5132361245705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5"/>
    <s v="Student Services"/>
    <s v="0502"/>
    <s v="Social and Cultural Development"/>
    <s v="603005"/>
    <s v="Retirement"/>
    <n v="232.6"/>
    <x v="0"/>
    <n v="5.2990112067186437E-6"/>
    <n v="94.606246313890949"/>
    <n v="14.190936947083644"/>
    <n v="80.415309366807307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4"/>
    <s v="Academic Support"/>
    <s v="0406"/>
    <s v="Academic Administration"/>
    <s v="603005"/>
    <s v="Retirement"/>
    <n v="68.91"/>
    <x v="0"/>
    <n v="1.569883328697256E-6"/>
    <n v="28.028015621196154"/>
    <n v="4.204202343179424"/>
    <n v="23.823813278016729"/>
    <x v="2"/>
  </r>
  <r>
    <s v="202206"/>
    <s v="10"/>
    <x v="6"/>
    <x v="6"/>
    <s v="000"/>
    <s v="0948"/>
    <s v="Calif State University Trust Fund"/>
    <s v="TF-Miscellaneous Trust"/>
    <x v="4"/>
    <s v="00000"/>
    <s v="No Project Name Assigned"/>
    <s v="06"/>
    <s v="Institutional Support"/>
    <s v="0606"/>
    <s v="General Administration"/>
    <s v="603005"/>
    <s v="Retirement"/>
    <n v="8297.5"/>
    <x v="0"/>
    <n v="1.89030720067704E-4"/>
    <n v="3374.8724367562777"/>
    <n v="506.23086551344176"/>
    <n v="2868.6415712428361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01"/>
    <s v="Instruction"/>
    <s v="0104"/>
    <s v="Community Education"/>
    <s v="603005"/>
    <s v="Retirement"/>
    <n v="24037.31"/>
    <x v="0"/>
    <n v="5.4760952308413645E-4"/>
    <n v="9776.7827626111539"/>
    <n v="1466.5174143916734"/>
    <n v="8310.2653482194801"/>
    <x v="2"/>
  </r>
  <r>
    <s v="202206"/>
    <s v="10"/>
    <x v="16"/>
    <x v="16"/>
    <s v="000"/>
    <s v="0948"/>
    <s v="Calif State University Trust Fund"/>
    <s v="TF-Miscellaneous Trust"/>
    <x v="4"/>
    <s v="00000"/>
    <s v="No Project Name Assigned"/>
    <s v="02"/>
    <s v="Research"/>
    <s v="0201"/>
    <s v="Institutes and Research Centers"/>
    <s v="603005"/>
    <s v="Retirement"/>
    <n v="27732.3"/>
    <x v="0"/>
    <n v="6.3178748275186352E-4"/>
    <n v="11279.659521284257"/>
    <n v="1691.9489281926387"/>
    <n v="9587.7105930916186"/>
    <x v="2"/>
  </r>
  <r>
    <s v="202206"/>
    <s v="10"/>
    <x v="17"/>
    <x v="17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115280.98"/>
    <x v="0"/>
    <n v="2.6262906489316761E-3"/>
    <n v="46888.653435884509"/>
    <n v="7033.2980153826775"/>
    <n v="39855.35542050183"/>
    <x v="2"/>
  </r>
  <r>
    <s v="202206"/>
    <s v="10"/>
    <x v="0"/>
    <x v="0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83103.16"/>
    <x v="0"/>
    <n v="1.8932268966196585E-3"/>
    <n v="33800.851351774254"/>
    <n v="5070.1277027661381"/>
    <n v="28730.723649008112"/>
    <x v="2"/>
  </r>
  <r>
    <s v="202206"/>
    <s v="10"/>
    <x v="2"/>
    <x v="2"/>
    <s v="000"/>
    <s v="0948"/>
    <s v="Calif State University Trust Fund"/>
    <s v="TF-Miscellaneous Trust"/>
    <x v="4"/>
    <s v="00000"/>
    <s v="No Project Name Assigned"/>
    <s v="04"/>
    <s v="Academic Support"/>
    <s v="0402"/>
    <s v="Museums and Galleries"/>
    <s v="603005"/>
    <s v="Retirement"/>
    <n v="466.98"/>
    <x v="0"/>
    <n v="1.0638573745973656E-5"/>
    <n v="189.9364785196079"/>
    <n v="28.490471777941188"/>
    <n v="161.44600674166671"/>
    <x v="2"/>
  </r>
  <r>
    <s v="202206"/>
    <s v="10"/>
    <x v="0"/>
    <x v="0"/>
    <s v="000"/>
    <s v="0948"/>
    <s v="Calif State University Trust Fund"/>
    <s v="TF-Miscellaneous Trust"/>
    <x v="4"/>
    <s v="00000"/>
    <s v="No Project Name Assigned"/>
    <s v="01"/>
    <s v="Instruction"/>
    <s v="0105"/>
    <s v="Preparatory/Remedial Instruction"/>
    <s v="603005"/>
    <s v="Retirement"/>
    <n v="12406.800000000001"/>
    <x v="0"/>
    <n v="2.8264734410798318E-4"/>
    <n v="5046.263012756589"/>
    <n v="756.93945191348837"/>
    <n v="4289.3235608431005"/>
    <x v="2"/>
  </r>
  <r>
    <s v="202206"/>
    <s v="10"/>
    <x v="5"/>
    <x v="5"/>
    <s v="000"/>
    <s v="0948"/>
    <s v="Calif State University Trust Fund"/>
    <s v="TF-Miscellaneous Trust"/>
    <x v="4"/>
    <s v="00000"/>
    <s v="No Project Name Assigned"/>
    <s v="01"/>
    <s v="Instruction"/>
    <s v="0104"/>
    <s v="Community Education"/>
    <s v="603005"/>
    <s v="Retirement"/>
    <n v="28168.55"/>
    <x v="0"/>
    <n v="6.4172597647039749E-4"/>
    <n v="11457.097074828689"/>
    <n v="1718.5645612243036"/>
    <n v="9738.5325136043848"/>
    <x v="2"/>
  </r>
  <r>
    <s v="202206"/>
    <s v="10"/>
    <x v="5"/>
    <x v="5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1077.56"/>
    <x v="0"/>
    <n v="2.4548592071847559E-5"/>
    <n v="438.27990876180712"/>
    <n v="65.741986314271074"/>
    <n v="372.53792244753606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20"/>
    <s v="Auxiliary Enterprise Expenses"/>
    <s v="2001"/>
    <s v="Auxiliary Enterprise"/>
    <s v="603005"/>
    <s v="Retirement"/>
    <n v="51138.26"/>
    <x v="0"/>
    <n v="1.1650138126917103E-3"/>
    <n v="20799.650995803087"/>
    <n v="3119.9476493704633"/>
    <n v="17679.703346432623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05"/>
    <s v="Student Services"/>
    <s v="0503"/>
    <s v="Counseling and Career Guidance"/>
    <s v="603005"/>
    <s v="Retirement"/>
    <n v="1636.77"/>
    <x v="0"/>
    <n v="3.7288317166039877E-5"/>
    <n v="665.72943155282599"/>
    <n v="99.859414732923895"/>
    <n v="565.87001681990205"/>
    <x v="2"/>
  </r>
  <r>
    <s v="202206"/>
    <s v="10"/>
    <x v="7"/>
    <x v="7"/>
    <s v="000"/>
    <s v="0948"/>
    <s v="Calif State University Trust Fund"/>
    <s v="TF-Miscellaneous Trust"/>
    <x v="4"/>
    <s v="00000"/>
    <s v="No Project Name Assigned"/>
    <s v="05"/>
    <s v="Student Services"/>
    <s v="0501"/>
    <s v="Student Services Administration"/>
    <s v="603005"/>
    <s v="Retirement"/>
    <n v="34209.51"/>
    <x v="0"/>
    <n v="7.7934899770573315E-4"/>
    <n v="13914.158767573155"/>
    <n v="2087.1238151359735"/>
    <n v="11827.034952437181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5"/>
    <s v="Student Services"/>
    <s v="0502"/>
    <s v="Social and Cultural Development"/>
    <s v="603005"/>
    <s v="Retirement"/>
    <n v="17600.61"/>
    <x v="0"/>
    <n v="4.0097089267018159E-4"/>
    <n v="7158.7602963660038"/>
    <n v="1073.8140444549006"/>
    <n v="6084.946251911103"/>
    <x v="2"/>
  </r>
  <r>
    <s v="202206"/>
    <s v="10"/>
    <x v="20"/>
    <x v="20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464305.99"/>
    <x v="0"/>
    <n v="1.0577655392762659E-2"/>
    <n v="188848.86867994405"/>
    <n v="28327.330301991613"/>
    <n v="160521.53837795244"/>
    <x v="2"/>
  </r>
  <r>
    <s v="202206"/>
    <s v="10"/>
    <x v="19"/>
    <x v="19"/>
    <s v="000"/>
    <s v="0948"/>
    <s v="Calif State University Trust Fund"/>
    <s v="TF-Miscellaneous Trust"/>
    <x v="4"/>
    <s v="00000"/>
    <s v="No Project Name Assigned"/>
    <s v="06"/>
    <s v="Institutional Support"/>
    <s v="0602"/>
    <s v="Fiscal Operations"/>
    <s v="603005"/>
    <s v="Retirement"/>
    <n v="7881.21"/>
    <x v="0"/>
    <n v="1.7954694803311714E-4"/>
    <n v="3205.5532868078267"/>
    <n v="480.8329930211741"/>
    <n v="2724.7202937866527"/>
    <x v="2"/>
  </r>
  <r>
    <s v="202206"/>
    <s v="10"/>
    <x v="17"/>
    <x v="17"/>
    <s v="000"/>
    <s v="0948"/>
    <s v="Calif State University Trust Fund"/>
    <s v="TF-Miscellaneous Trust"/>
    <x v="4"/>
    <s v="00000"/>
    <s v="No Project Name Assigned"/>
    <s v="07"/>
    <s v="Operation and Maintenance of Plant"/>
    <s v="0708"/>
    <s v="Logistical Services"/>
    <s v="603005"/>
    <s v="Retirement"/>
    <n v="46193.5"/>
    <x v="0"/>
    <n v="1.0523640334374794E-3"/>
    <n v="18788.450727002244"/>
    <n v="2818.2676090503373"/>
    <n v="15970.183117951909"/>
    <x v="2"/>
  </r>
  <r>
    <s v="202206"/>
    <s v="10"/>
    <x v="23"/>
    <x v="23"/>
    <s v="000"/>
    <s v="0948"/>
    <s v="Calif State University Trust Fund"/>
    <s v="TF-Miscellaneous Trust"/>
    <x v="4"/>
    <s v="00000"/>
    <s v="No Project Name Assigned"/>
    <s v="06"/>
    <s v="Institutional Support"/>
    <s v="0606"/>
    <s v="General Administration"/>
    <s v="603005"/>
    <s v="Retirement"/>
    <n v="10969.51"/>
    <x v="0"/>
    <n v="2.4990350998371557E-4"/>
    <n v="4461.6688091259248"/>
    <n v="669.25032136888888"/>
    <n v="3792.418487757036"/>
    <x v="2"/>
  </r>
  <r>
    <s v="202206"/>
    <s v="10"/>
    <x v="13"/>
    <x v="13"/>
    <s v="000"/>
    <s v="0948"/>
    <s v="Calif State University Trust Fund"/>
    <s v="TF-Miscellaneous Trust"/>
    <x v="4"/>
    <s v="00000"/>
    <s v="No Project Name Assigned"/>
    <s v="01"/>
    <s v="Instruction"/>
    <s v="0101"/>
    <s v="General Academic Instruction"/>
    <s v="603005"/>
    <s v="Retirement"/>
    <n v="35238.800000000003"/>
    <x v="0"/>
    <n v="8.0279791965312541E-4"/>
    <n v="14332.805643189771"/>
    <n v="2149.920846478466"/>
    <n v="12182.884796711305"/>
    <x v="2"/>
  </r>
  <r>
    <s v="202206"/>
    <s v="10"/>
    <x v="12"/>
    <x v="12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717724.36"/>
    <x v="0"/>
    <n v="1.6350943366186442E-2"/>
    <n v="291922.64655047184"/>
    <n v="43788.396982570775"/>
    <n v="248134.24956790105"/>
    <x v="3"/>
  </r>
  <r>
    <s v="202206"/>
    <s v="10"/>
    <x v="17"/>
    <x v="17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851811.13"/>
    <x v="0"/>
    <n v="1.9405660893713123E-2"/>
    <n v="346460.2475395262"/>
    <n v="51969.03713092894"/>
    <n v="294491.21040859725"/>
    <x v="3"/>
  </r>
  <r>
    <s v="202206"/>
    <s v="10"/>
    <x v="20"/>
    <x v="20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667008.71"/>
    <x v="0"/>
    <n v="6.0758852290224569E-2"/>
    <n v="1084762.1794477755"/>
    <n v="162714.32691716636"/>
    <n v="922047.85253060912"/>
    <x v="3"/>
  </r>
  <r>
    <s v="202206"/>
    <s v="10"/>
    <x v="16"/>
    <x v="16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766261.59"/>
    <x v="0"/>
    <n v="1.7456701430301147E-2"/>
    <n v="311664.37112817587"/>
    <n v="46749.655669226398"/>
    <n v="264914.7154589495"/>
    <x v="3"/>
  </r>
  <r>
    <s v="202206"/>
    <s v="10"/>
    <x v="18"/>
    <x v="18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592125.46"/>
    <x v="0"/>
    <n v="1.3489593500960585E-2"/>
    <n v="240837.34788257087"/>
    <n v="36125.602182385635"/>
    <n v="204711.74570018525"/>
    <x v="3"/>
  </r>
  <r>
    <s v="202206"/>
    <s v="10"/>
    <x v="13"/>
    <x v="13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96179.69"/>
    <x v="0"/>
    <n v="6.7474612919709975E-3"/>
    <n v="120466.24550864947"/>
    <n v="18069.936826297424"/>
    <n v="102396.30868235204"/>
    <x v="3"/>
  </r>
  <r>
    <s v="202206"/>
    <s v="10"/>
    <x v="2"/>
    <x v="2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327443.35000000003"/>
    <x v="0"/>
    <n v="7.4596989734114164E-3"/>
    <n v="133182.22796193298"/>
    <n v="19977.33419428995"/>
    <n v="113204.89376764302"/>
    <x v="3"/>
  </r>
  <r>
    <s v="202206"/>
    <s v="10"/>
    <x v="1"/>
    <x v="1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326180.89"/>
    <x v="0"/>
    <n v="7.4309380547182349E-3"/>
    <n v="132668.74300182363"/>
    <n v="19900.311450273544"/>
    <n v="112768.43155155008"/>
    <x v="3"/>
  </r>
  <r>
    <s v="202206"/>
    <s v="10"/>
    <x v="9"/>
    <x v="9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300709.65000000002"/>
    <x v="0"/>
    <n v="6.8506612438454049E-3"/>
    <n v="122308.73266063603"/>
    <n v="18346.309899095406"/>
    <n v="103962.42276154063"/>
    <x v="3"/>
  </r>
  <r>
    <s v="202206"/>
    <s v="10"/>
    <x v="4"/>
    <x v="4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536036.31000000006"/>
    <x v="0"/>
    <n v="1.2211790257515518E-2"/>
    <n v="218024.0033407103"/>
    <n v="32703.60050110655"/>
    <n v="185320.40283960375"/>
    <x v="3"/>
  </r>
  <r>
    <s v="202206"/>
    <s v="10"/>
    <x v="21"/>
    <x v="21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90765.53000000003"/>
    <x v="0"/>
    <n v="6.6241178073838617E-3"/>
    <n v="118264.12446590306"/>
    <n v="17739.618669885462"/>
    <n v="100524.50579601761"/>
    <x v="3"/>
  </r>
  <r>
    <s v="202206"/>
    <s v="10"/>
    <x v="5"/>
    <x v="5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320603.78999999998"/>
    <x v="0"/>
    <n v="7.3038825284886958E-3"/>
    <n v="130400.34877861981"/>
    <n v="19560.052316792975"/>
    <n v="110840.29646182683"/>
    <x v="3"/>
  </r>
  <r>
    <s v="202206"/>
    <s v="10"/>
    <x v="19"/>
    <x v="19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99239.10000000003"/>
    <x v="0"/>
    <n v="6.8171596921255424E-3"/>
    <n v="121710.61049590305"/>
    <n v="18256.59157438546"/>
    <n v="103454.01892151759"/>
    <x v="3"/>
  </r>
  <r>
    <s v="202206"/>
    <s v="10"/>
    <x v="0"/>
    <x v="0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1217424.3999999999"/>
    <x v="0"/>
    <n v="2.7734933529375411E-2"/>
    <n v="495167.46627231687"/>
    <n v="74275.119940847537"/>
    <n v="420892.34633146931"/>
    <x v="3"/>
  </r>
  <r>
    <s v="202206"/>
    <s v="10"/>
    <x v="6"/>
    <x v="6"/>
    <s v="000"/>
    <s v="0948"/>
    <s v="Calif State University Trust Fund"/>
    <s v="TF-Housing-Operations and Revenue"/>
    <x v="5"/>
    <s v="42124"/>
    <s v="HEERF-IHEs-Institutional Portion"/>
    <s v="20"/>
    <s v="Auxiliary Enterprise Expenses"/>
    <s v="2001"/>
    <s v="Auxiliary Enterprise"/>
    <s v="603005"/>
    <s v="Retirement"/>
    <n v="27376.16"/>
    <x v="0"/>
    <n v="6.2367402681394099E-4"/>
    <n v="11134.805400208465"/>
    <n v="1670.22081003127"/>
    <n v="9464.5845901771954"/>
    <x v="3"/>
  </r>
  <r>
    <s v="202206"/>
    <s v="10"/>
    <x v="14"/>
    <x v="14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20285.65"/>
    <x v="0"/>
    <n v="5.0184700259213282E-3"/>
    <n v="89597.58582680815"/>
    <n v="13439.637874021224"/>
    <n v="76157.947952786926"/>
    <x v="3"/>
  </r>
  <r>
    <s v="202206"/>
    <s v="10"/>
    <x v="8"/>
    <x v="8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22230.85"/>
    <x v="0"/>
    <n v="5.0627848866234308E-3"/>
    <n v="90388.764117133949"/>
    <n v="13558.314617570093"/>
    <n v="76830.449499563852"/>
    <x v="3"/>
  </r>
  <r>
    <s v="202206"/>
    <s v="10"/>
    <x v="7"/>
    <x v="7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85606.44"/>
    <x v="0"/>
    <n v="6.5065852376225974E-3"/>
    <n v="116165.74897452073"/>
    <n v="17424.86234617811"/>
    <n v="98740.886628342618"/>
    <x v="3"/>
  </r>
  <r>
    <s v="202206"/>
    <s v="10"/>
    <x v="10"/>
    <x v="10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1541293.07"/>
    <x v="0"/>
    <n v="3.5113195403128905E-2"/>
    <n v="626895.75160065852"/>
    <n v="94034.36274009879"/>
    <n v="532861.38886055967"/>
    <x v="3"/>
  </r>
  <r>
    <s v="202206"/>
    <s v="10"/>
    <x v="6"/>
    <x v="6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1104624.18"/>
    <x v="0"/>
    <n v="2.5165158680276838E-2"/>
    <n v="449287.82139879541"/>
    <n v="67393.173209819317"/>
    <n v="381894.64818897611"/>
    <x v="3"/>
  </r>
  <r>
    <s v="202206"/>
    <s v="10"/>
    <x v="11"/>
    <x v="11"/>
    <s v="000"/>
    <s v="0948"/>
    <s v="Calif State University Trust Fund"/>
    <s v="TF-Housing-Operations and Revenue"/>
    <x v="5"/>
    <s v="00000"/>
    <s v="No Project Name Assigned"/>
    <s v="20"/>
    <s v="Auxiliary Enterprise Expenses"/>
    <s v="2001"/>
    <s v="Auxiliary Enterprise"/>
    <s v="603005"/>
    <s v="Retirement"/>
    <n v="212539.09"/>
    <x v="0"/>
    <n v="4.8419906267230545E-3"/>
    <n v="86446.799225581417"/>
    <n v="12967.019883837214"/>
    <n v="73479.779341744201"/>
    <x v="3"/>
  </r>
  <r>
    <s v="202206"/>
    <s v="10"/>
    <x v="3"/>
    <x v="3"/>
    <s v="000"/>
    <s v="0948"/>
    <s v="Calif State University Trust Fund"/>
    <s v="TF-Campus Union-Operations and Revenue"/>
    <x v="6"/>
    <s v="00000"/>
    <s v="No Project Name Assigned"/>
    <s v="05"/>
    <s v="Student Services"/>
    <s v="0502"/>
    <s v="Social and Cultural Development"/>
    <s v="603005"/>
    <s v="Retirement"/>
    <n v="469853.23"/>
    <x v="0"/>
    <n v="1.0704030658998076E-2"/>
    <n v="191105.11783644563"/>
    <n v="28665.76767546685"/>
    <n v="162439.35016097879"/>
    <x v="4"/>
  </r>
  <r>
    <s v="202206"/>
    <s v="10"/>
    <x v="9"/>
    <x v="9"/>
    <s v="000"/>
    <s v="0948"/>
    <s v="Calif State University Trust Fund"/>
    <s v="TF-Campus Union-Operations and Revenue"/>
    <x v="6"/>
    <s v="00303"/>
    <s v="Stanislaus Student Recreation Complex"/>
    <s v="05"/>
    <s v="Student Services"/>
    <s v="0502"/>
    <s v="Social and Cultural Development"/>
    <s v="603005"/>
    <s v="Retirement"/>
    <n v="80911.259999999995"/>
    <x v="0"/>
    <n v="1.8432918034811949E-3"/>
    <n v="32909.331870710543"/>
    <n v="4936.3997806065818"/>
    <n v="27972.932090103961"/>
    <x v="4"/>
  </r>
  <r>
    <s v="202206"/>
    <s v="10"/>
    <x v="16"/>
    <x v="16"/>
    <s v="000"/>
    <s v="0948"/>
    <s v="Calif State University Trust Fund"/>
    <s v="TF-Campus Union-Operations and Revenue"/>
    <x v="6"/>
    <s v="00000"/>
    <s v="No Project Name Assigned"/>
    <s v="05"/>
    <s v="Student Services"/>
    <s v="0502"/>
    <s v="Social and Cultural Development"/>
    <s v="603005"/>
    <s v="Retirement"/>
    <n v="331981.83"/>
    <x v="0"/>
    <n v="7.563093024922459E-3"/>
    <n v="135028.18048459277"/>
    <n v="20254.227072688918"/>
    <n v="114773.95341190384"/>
    <x v="4"/>
  </r>
  <r>
    <s v="202206"/>
    <s v="10"/>
    <x v="7"/>
    <x v="7"/>
    <s v="000"/>
    <s v="0948"/>
    <s v="Calif State University Trust Fund"/>
    <s v="TF-Campus Union-Operations and Revenue"/>
    <x v="6"/>
    <s v="00000"/>
    <s v="No Project Name Assigned"/>
    <s v="05"/>
    <s v="Student Services"/>
    <s v="0502"/>
    <s v="Social and Cultural Development"/>
    <s v="603005"/>
    <s v="Retirement"/>
    <n v="195892.66"/>
    <x v="0"/>
    <n v="4.4627575264571152E-3"/>
    <n v="79676.136040598853"/>
    <n v="11951.42040608983"/>
    <n v="67724.715634509019"/>
    <x v="4"/>
  </r>
  <r>
    <s v="202206"/>
    <s v="10"/>
    <x v="13"/>
    <x v="13"/>
    <s v="000"/>
    <s v="0948"/>
    <s v="Calif State University Trust Fund"/>
    <s v="TF-Campus Union-Operations and Revenue"/>
    <x v="6"/>
    <s v="00000"/>
    <s v="No Project Name Assigned"/>
    <s v="05"/>
    <s v="Student Services"/>
    <s v="0502"/>
    <s v="Social and Cultural Development"/>
    <s v="603005"/>
    <s v="Retirement"/>
    <n v="151160.9"/>
    <x v="0"/>
    <n v="3.4436943384250915E-3"/>
    <n v="61482.224154898708"/>
    <n v="9222.3336232348065"/>
    <n v="52259.890531663899"/>
    <x v="4"/>
  </r>
  <r>
    <s v="202206"/>
    <s v="10"/>
    <x v="2"/>
    <x v="2"/>
    <s v="000"/>
    <s v="0948"/>
    <s v="Calif State University Trust Fund"/>
    <s v="TF-Campus Union-Operations and Revenue"/>
    <x v="6"/>
    <s v="00000"/>
    <s v="No Project Name Assigned"/>
    <s v="05"/>
    <s v="Student Services"/>
    <s v="0502"/>
    <s v="Social and Cultural Development"/>
    <s v="603005"/>
    <s v="Retirement"/>
    <n v="143841.94"/>
    <x v="0"/>
    <n v="3.2769563716945433E-3"/>
    <n v="58505.356861169064"/>
    <n v="8775.8035291753604"/>
    <n v="49729.553331993702"/>
    <x v="4"/>
  </r>
  <r>
    <s v="202206"/>
    <s v="10"/>
    <x v="8"/>
    <x v="8"/>
    <s v="000"/>
    <s v="0948"/>
    <s v="Calif State University Trust Fund"/>
    <s v="TF-Campus Union-Operations and Revenue"/>
    <x v="6"/>
    <s v="00000"/>
    <s v="No Project Name Assigned"/>
    <s v="05"/>
    <s v="Student Services"/>
    <s v="0502"/>
    <s v="Social and Cultural Development"/>
    <s v="603005"/>
    <s v="Retirement"/>
    <n v="121036.37"/>
    <x v="0"/>
    <n v="2.7574079150926236E-3"/>
    <n v="49229.564201028552"/>
    <n v="7384.4346301542837"/>
    <n v="41845.129570874269"/>
    <x v="4"/>
  </r>
  <r>
    <n v="202206"/>
    <n v="10"/>
    <x v="24"/>
    <x v="23"/>
    <s v="000"/>
    <s v="0948"/>
    <s v="Calif State University Trust Fund"/>
    <s v="TF-Custodial Fund-Misc Financial Aid and Other Deposits"/>
    <x v="7"/>
    <s v="00000"/>
    <s v="No Project Name Assigned"/>
    <s v="05"/>
    <s v="Student Services"/>
    <s v="0501"/>
    <s v="Student Services Administration"/>
    <n v="603005"/>
    <s v="Retirement"/>
    <n v="163108.62"/>
    <x v="0"/>
    <n v="3.7158830838022903E-3"/>
    <n v="66341.763884947723"/>
    <n v="9951.2645827421602"/>
    <n v="56390.49930220556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8A09F7-28CF-4C1D-81C2-0F4999F3D90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8:D22" firstHeaderRow="0" firstDataRow="1" firstDataCol="1" rowPageCount="1" colPageCount="1"/>
  <pivotFields count="24">
    <pivotField showAll="0"/>
    <pivotField showAll="0"/>
    <pivotField showAll="0">
      <items count="26">
        <item x="24"/>
        <item x="23"/>
        <item x="7"/>
        <item x="5"/>
        <item x="9"/>
        <item x="21"/>
        <item x="19"/>
        <item x="22"/>
        <item x="4"/>
        <item x="8"/>
        <item x="2"/>
        <item x="6"/>
        <item x="1"/>
        <item x="11"/>
        <item x="15"/>
        <item x="17"/>
        <item x="18"/>
        <item x="12"/>
        <item x="10"/>
        <item x="16"/>
        <item x="0"/>
        <item x="20"/>
        <item x="13"/>
        <item x="3"/>
        <item x="14"/>
        <item t="default"/>
      </items>
    </pivotField>
    <pivotField name="Select Campus Name" axis="axisPage" showAll="0">
      <items count="25">
        <item x="20"/>
        <item x="2"/>
        <item x="18"/>
        <item x="14"/>
        <item x="11"/>
        <item x="3"/>
        <item x="7"/>
        <item x="23"/>
        <item x="21"/>
        <item x="19"/>
        <item x="8"/>
        <item x="22"/>
        <item x="4"/>
        <item x="6"/>
        <item x="1"/>
        <item x="15"/>
        <item x="17"/>
        <item x="12"/>
        <item x="5"/>
        <item x="9"/>
        <item x="10"/>
        <item x="16"/>
        <item x="0"/>
        <item x="13"/>
        <item t="default"/>
      </items>
    </pivotField>
    <pivotField showAll="0"/>
    <pivotField showAll="0"/>
    <pivotField showAll="0"/>
    <pivotField showAll="0"/>
    <pivotField axis="axisRow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>
      <items count="2">
        <item x="0"/>
        <item t="default"/>
      </items>
    </pivotField>
    <pivotField dataField="1" numFmtId="10" showAll="0"/>
    <pivotField numFmtId="4" showAll="0"/>
    <pivotField numFmtId="4" showAll="0"/>
    <pivotField dataField="1" numFmtId="4" showAll="0"/>
    <pivotField axis="axisRow" showAll="0">
      <items count="6">
        <item n="Professional and Continuing Education Program" x="0"/>
        <item x="3"/>
        <item x="2"/>
        <item x="1"/>
        <item x="4"/>
        <item t="default"/>
      </items>
    </pivotField>
  </pivotFields>
  <rowFields count="2">
    <field x="23"/>
    <field x="8"/>
  </rowFields>
  <rowItems count="14">
    <i>
      <x/>
    </i>
    <i r="1">
      <x v="1"/>
    </i>
    <i r="1">
      <x v="2"/>
    </i>
    <i>
      <x v="1"/>
    </i>
    <i r="1">
      <x v="6"/>
    </i>
    <i>
      <x v="2"/>
    </i>
    <i r="1">
      <x/>
    </i>
    <i r="1">
      <x v="5"/>
    </i>
    <i>
      <x v="3"/>
    </i>
    <i r="1">
      <x v="3"/>
    </i>
    <i r="1">
      <x v="4"/>
    </i>
    <i>
      <x v="4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um of Firms Amount 603005" fld="17" baseField="8" baseItem="6" numFmtId="4"/>
    <dataField name=".Pro Rata Factor" fld="19" baseField="0" baseItem="0" numFmtId="9"/>
    <dataField name="Total Health Benefit Portion" fld="22" baseField="23" baseItem="2" numFmtId="40"/>
  </dataFields>
  <formats count="8"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field="3" type="button" dataOnly="0" labelOnly="1" outline="0" axis="axisPage" fieldPosition="0"/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dataOnly="0" labelOnly="1" fieldPosition="0">
        <references count="1">
          <reference field="23" count="1">
            <x v="0"/>
          </reference>
        </references>
      </pivotArea>
    </format>
    <format dxfId="6">
      <pivotArea dataOnly="0" labelOnly="1" fieldPosition="0">
        <references count="1">
          <reference field="2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05B4E5-ABD3-4DC2-AF5C-8450D3C42E3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8:D12" firstHeaderRow="0" firstDataRow="1" firstDataCol="1" rowPageCount="1" colPageCount="1"/>
  <pivotFields count="24">
    <pivotField showAll="0"/>
    <pivotField showAll="0"/>
    <pivotField showAll="0"/>
    <pivotField axis="axisPage" showAll="0">
      <items count="25">
        <item x="20"/>
        <item x="2"/>
        <item x="18"/>
        <item x="14"/>
        <item x="11"/>
        <item x="3"/>
        <item x="7"/>
        <item x="23"/>
        <item x="21"/>
        <item x="19"/>
        <item x="8"/>
        <item x="22"/>
        <item x="4"/>
        <item x="6"/>
        <item x="1"/>
        <item x="15"/>
        <item x="17"/>
        <item x="12"/>
        <item x="5"/>
        <item x="9"/>
        <item x="10"/>
        <item x="16"/>
        <item x="0"/>
        <item x="13"/>
        <item t="default"/>
      </items>
    </pivotField>
    <pivotField showAll="0"/>
    <pivotField showAll="0"/>
    <pivotField showAll="0"/>
    <pivotField showAll="0"/>
    <pivotField axis="axisRow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0" showAll="0"/>
    <pivotField dataField="1" numFmtId="4" showAll="0"/>
    <pivotField numFmtId="4" showAll="0"/>
    <pivotField numFmtId="4" showAll="0"/>
    <pivotField axis="axisRow" showAll="0">
      <items count="6">
        <item n="Professional and Continuing Education Program" x="0"/>
        <item h="1" x="3"/>
        <item h="1" x="2"/>
        <item h="1" x="1"/>
        <item h="1" x="4"/>
        <item t="default"/>
      </items>
    </pivotField>
  </pivotFields>
  <rowFields count="2">
    <field x="23"/>
    <field x="8"/>
  </rowFields>
  <rowItems count="4">
    <i>
      <x/>
    </i>
    <i r="1">
      <x v="1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um of Firms Amount 603005" fld="17" baseField="23" baseItem="1" numFmtId="40"/>
    <dataField name=".Pro Rata Factor" fld="19" baseField="0" baseItem="0" numFmtId="9"/>
    <dataField name=".Total Pro Rata" fld="20" baseField="23" baseItem="0" numFmtId="40"/>
  </dataFields>
  <formats count="6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fieldPosition="0">
        <references count="1">
          <reference field="23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0CBF-4649-4032-948A-71EEF5528543}">
  <dimension ref="A3:E30"/>
  <sheetViews>
    <sheetView tabSelected="1" workbookViewId="0">
      <selection activeCell="D15" sqref="D15"/>
    </sheetView>
  </sheetViews>
  <sheetFormatPr defaultRowHeight="15" x14ac:dyDescent="0.25"/>
  <cols>
    <col min="1" max="1" width="32.140625" customWidth="1"/>
    <col min="2" max="2" width="25.140625" bestFit="1" customWidth="1"/>
    <col min="3" max="3" width="19.28515625" bestFit="1" customWidth="1"/>
    <col min="4" max="4" width="25.28515625" bestFit="1" customWidth="1"/>
    <col min="5" max="5" width="25.7109375" bestFit="1" customWidth="1"/>
    <col min="6" max="6" width="10.140625" bestFit="1" customWidth="1"/>
  </cols>
  <sheetData>
    <row r="3" spans="1:5" x14ac:dyDescent="0.25">
      <c r="D3" s="35" t="s">
        <v>0</v>
      </c>
    </row>
    <row r="4" spans="1:5" x14ac:dyDescent="0.25">
      <c r="A4" s="36" t="s">
        <v>1</v>
      </c>
      <c r="D4" s="37">
        <v>15175531.099999994</v>
      </c>
      <c r="E4" s="36" t="s">
        <v>2</v>
      </c>
    </row>
    <row r="5" spans="1:5" x14ac:dyDescent="0.25">
      <c r="D5" s="37">
        <f>D6-D4</f>
        <v>2678034.900000006</v>
      </c>
      <c r="E5" s="36" t="s">
        <v>3</v>
      </c>
    </row>
    <row r="6" spans="1:5" x14ac:dyDescent="0.25">
      <c r="A6" s="4" t="s">
        <v>4</v>
      </c>
      <c r="B6" t="s">
        <v>5</v>
      </c>
      <c r="D6" s="37">
        <v>17853566</v>
      </c>
      <c r="E6" s="35" t="s">
        <v>6</v>
      </c>
    </row>
    <row r="8" spans="1:5" x14ac:dyDescent="0.25">
      <c r="A8" s="4" t="s">
        <v>7</v>
      </c>
      <c r="B8" t="s">
        <v>8</v>
      </c>
      <c r="C8" s="40" t="s">
        <v>9</v>
      </c>
      <c r="D8" s="40" t="s">
        <v>10</v>
      </c>
    </row>
    <row r="9" spans="1:5" ht="29.65" customHeight="1" x14ac:dyDescent="0.25">
      <c r="A9" s="42" t="s">
        <v>11</v>
      </c>
      <c r="B9" s="32">
        <v>21889400.860000011</v>
      </c>
      <c r="C9" s="34">
        <v>0.49867661421107812</v>
      </c>
      <c r="D9" s="7">
        <v>7567682.4678029148</v>
      </c>
    </row>
    <row r="10" spans="1:5" x14ac:dyDescent="0.25">
      <c r="A10" s="6" t="s">
        <v>12</v>
      </c>
      <c r="B10" s="32">
        <v>21750018.29000001</v>
      </c>
      <c r="C10" s="34">
        <v>0.4955012496347615</v>
      </c>
      <c r="D10" s="7">
        <v>7519494.6239211839</v>
      </c>
    </row>
    <row r="11" spans="1:5" x14ac:dyDescent="0.25">
      <c r="A11" s="6" t="s">
        <v>13</v>
      </c>
      <c r="B11" s="32">
        <v>139382.57</v>
      </c>
      <c r="C11" s="34">
        <v>3.1753645763166203E-3</v>
      </c>
      <c r="D11" s="7">
        <v>48187.843881731191</v>
      </c>
    </row>
    <row r="12" spans="1:5" x14ac:dyDescent="0.25">
      <c r="A12" s="5" t="s">
        <v>14</v>
      </c>
      <c r="B12" s="32">
        <v>13123469.4</v>
      </c>
      <c r="C12" s="34">
        <v>0.29897425374733105</v>
      </c>
      <c r="D12" s="7">
        <v>4537093.0858419128</v>
      </c>
    </row>
    <row r="13" spans="1:5" x14ac:dyDescent="0.25">
      <c r="A13" s="6" t="s">
        <v>15</v>
      </c>
      <c r="B13" s="32">
        <v>13123469.4</v>
      </c>
      <c r="C13" s="34">
        <v>0.29897425374733105</v>
      </c>
      <c r="D13" s="7">
        <v>4537093.0858419128</v>
      </c>
    </row>
    <row r="14" spans="1:5" x14ac:dyDescent="0.25">
      <c r="A14" s="5" t="s">
        <v>16</v>
      </c>
      <c r="B14" s="32">
        <v>3746349.7199999988</v>
      </c>
      <c r="C14" s="34">
        <v>8.5348018704072492E-2</v>
      </c>
      <c r="D14" s="7">
        <v>1295201.5121670333</v>
      </c>
    </row>
    <row r="15" spans="1:5" x14ac:dyDescent="0.25">
      <c r="A15" s="6">
        <v>436</v>
      </c>
      <c r="B15" s="32">
        <v>163108.62</v>
      </c>
      <c r="C15" s="34">
        <v>3.7158830838022903E-3</v>
      </c>
      <c r="D15" s="7">
        <v>56390.499302205564</v>
      </c>
    </row>
    <row r="16" spans="1:5" x14ac:dyDescent="0.25">
      <c r="A16" s="6" t="s">
        <v>17</v>
      </c>
      <c r="B16" s="32">
        <v>3583241.0999999987</v>
      </c>
      <c r="C16" s="34">
        <v>8.1632135620270205E-2</v>
      </c>
      <c r="D16" s="7">
        <v>1238811.0128648276</v>
      </c>
    </row>
    <row r="17" spans="1:4" x14ac:dyDescent="0.25">
      <c r="A17" s="5" t="s">
        <v>18</v>
      </c>
      <c r="B17" s="32">
        <v>3641083.5399999996</v>
      </c>
      <c r="C17" s="34">
        <v>8.2949881698447081E-2</v>
      </c>
      <c r="D17" s="7">
        <v>1258808.5094561048</v>
      </c>
    </row>
    <row r="18" spans="1:4" x14ac:dyDescent="0.25">
      <c r="A18" s="6" t="s">
        <v>19</v>
      </c>
      <c r="B18" s="32">
        <v>309522.63</v>
      </c>
      <c r="C18" s="34">
        <v>7.051435447562461E-3</v>
      </c>
      <c r="D18" s="7">
        <v>107009.27793412654</v>
      </c>
    </row>
    <row r="19" spans="1:4" x14ac:dyDescent="0.25">
      <c r="A19" s="6" t="s">
        <v>20</v>
      </c>
      <c r="B19" s="32">
        <v>3331560.9099999997</v>
      </c>
      <c r="C19" s="34">
        <v>7.5898446250884627E-2</v>
      </c>
      <c r="D19" s="7">
        <v>1151799.2315219783</v>
      </c>
    </row>
    <row r="20" spans="1:4" x14ac:dyDescent="0.25">
      <c r="A20" s="5" t="s">
        <v>21</v>
      </c>
      <c r="B20" s="32">
        <v>1494678.19</v>
      </c>
      <c r="C20" s="34">
        <v>3.4051231639071103E-2</v>
      </c>
      <c r="D20" s="7">
        <v>516745.52473202749</v>
      </c>
    </row>
    <row r="21" spans="1:4" x14ac:dyDescent="0.25">
      <c r="A21" s="6" t="s">
        <v>22</v>
      </c>
      <c r="B21" s="32">
        <v>1494678.19</v>
      </c>
      <c r="C21" s="34">
        <v>3.4051231639071103E-2</v>
      </c>
      <c r="D21" s="7">
        <v>516745.52473202749</v>
      </c>
    </row>
    <row r="22" spans="1:4" x14ac:dyDescent="0.25">
      <c r="A22" s="5" t="s">
        <v>23</v>
      </c>
      <c r="B22" s="32">
        <v>43894981.710000008</v>
      </c>
      <c r="C22" s="34">
        <v>0.99999999999999978</v>
      </c>
      <c r="D22" s="7">
        <v>15175531.099999994</v>
      </c>
    </row>
    <row r="23" spans="1:4" x14ac:dyDescent="0.25">
      <c r="A23" s="38" t="s">
        <v>24</v>
      </c>
      <c r="B23" s="39"/>
      <c r="C23" s="39"/>
      <c r="D23" s="39"/>
    </row>
    <row r="24" spans="1:4" ht="29.1" customHeight="1" x14ac:dyDescent="0.25">
      <c r="A24" s="43" t="s">
        <v>25</v>
      </c>
      <c r="B24" s="43"/>
      <c r="C24" s="43"/>
      <c r="D24" s="43"/>
    </row>
    <row r="25" spans="1:4" ht="42" customHeight="1" x14ac:dyDescent="0.25">
      <c r="A25" s="43" t="s">
        <v>26</v>
      </c>
      <c r="B25" s="43"/>
      <c r="C25" s="43"/>
      <c r="D25" s="43"/>
    </row>
    <row r="26" spans="1:4" ht="36.6" customHeight="1" x14ac:dyDescent="0.25">
      <c r="A26" s="44" t="s">
        <v>27</v>
      </c>
      <c r="B26" s="44"/>
      <c r="C26" s="44"/>
      <c r="D26" s="44"/>
    </row>
    <row r="27" spans="1:4" x14ac:dyDescent="0.25">
      <c r="A27" s="45" t="s">
        <v>28</v>
      </c>
      <c r="B27" s="45"/>
      <c r="C27" s="45"/>
      <c r="D27" s="45"/>
    </row>
    <row r="28" spans="1:4" x14ac:dyDescent="0.25">
      <c r="A28" s="45"/>
      <c r="B28" s="45"/>
      <c r="C28" s="45"/>
      <c r="D28" s="45"/>
    </row>
    <row r="29" spans="1:4" x14ac:dyDescent="0.25">
      <c r="A29" s="45"/>
      <c r="B29" s="45"/>
      <c r="C29" s="45"/>
      <c r="D29" s="45"/>
    </row>
    <row r="30" spans="1:4" ht="33" customHeight="1" x14ac:dyDescent="0.25">
      <c r="A30" s="45"/>
      <c r="B30" s="45"/>
      <c r="C30" s="45"/>
      <c r="D30" s="45"/>
    </row>
  </sheetData>
  <mergeCells count="4">
    <mergeCell ref="A24:D24"/>
    <mergeCell ref="A25:D25"/>
    <mergeCell ref="A26:D26"/>
    <mergeCell ref="A27:D3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E4F7-148B-4FDC-BEC6-4799B5DB5061}">
  <dimension ref="A3:E12"/>
  <sheetViews>
    <sheetView workbookViewId="0">
      <selection activeCell="B20" sqref="B20"/>
    </sheetView>
  </sheetViews>
  <sheetFormatPr defaultRowHeight="15" x14ac:dyDescent="0.25"/>
  <cols>
    <col min="1" max="1" width="25.85546875" bestFit="1" customWidth="1"/>
    <col min="2" max="2" width="25.140625" bestFit="1" customWidth="1"/>
    <col min="3" max="3" width="19.28515625" bestFit="1" customWidth="1"/>
    <col min="4" max="4" width="18.42578125" bestFit="1" customWidth="1"/>
  </cols>
  <sheetData>
    <row r="3" spans="1:5" ht="102.4" customHeight="1" x14ac:dyDescent="0.25">
      <c r="D3" s="41" t="s">
        <v>29</v>
      </c>
    </row>
    <row r="4" spans="1:5" x14ac:dyDescent="0.25">
      <c r="A4" s="36" t="s">
        <v>30</v>
      </c>
      <c r="D4" s="37"/>
      <c r="E4" s="36"/>
    </row>
    <row r="6" spans="1:5" x14ac:dyDescent="0.25">
      <c r="A6" s="4" t="s">
        <v>31</v>
      </c>
      <c r="B6" t="s">
        <v>5</v>
      </c>
    </row>
    <row r="8" spans="1:5" x14ac:dyDescent="0.25">
      <c r="A8" s="4" t="s">
        <v>7</v>
      </c>
      <c r="B8" t="s">
        <v>8</v>
      </c>
      <c r="C8" s="40" t="s">
        <v>9</v>
      </c>
      <c r="D8" s="40" t="s">
        <v>32</v>
      </c>
    </row>
    <row r="9" spans="1:5" ht="45" x14ac:dyDescent="0.25">
      <c r="A9" s="42" t="s">
        <v>11</v>
      </c>
      <c r="B9" s="7">
        <v>21889400.860000011</v>
      </c>
      <c r="C9" s="34">
        <v>0.49867661421107812</v>
      </c>
      <c r="D9" s="7">
        <v>8903155.8444740213</v>
      </c>
    </row>
    <row r="10" spans="1:5" x14ac:dyDescent="0.25">
      <c r="A10" s="6" t="s">
        <v>12</v>
      </c>
      <c r="B10" s="7">
        <v>21750018.29000001</v>
      </c>
      <c r="C10" s="34">
        <v>0.4955012496347615</v>
      </c>
      <c r="D10" s="7">
        <v>8846464.26343669</v>
      </c>
    </row>
    <row r="11" spans="1:5" x14ac:dyDescent="0.25">
      <c r="A11" s="6" t="s">
        <v>13</v>
      </c>
      <c r="B11" s="7">
        <v>139382.57</v>
      </c>
      <c r="C11" s="34">
        <v>3.1753645763166203E-3</v>
      </c>
      <c r="D11" s="7">
        <v>56691.58103733082</v>
      </c>
    </row>
    <row r="12" spans="1:5" x14ac:dyDescent="0.25">
      <c r="A12" s="5" t="s">
        <v>23</v>
      </c>
      <c r="B12" s="7">
        <v>21889400.860000011</v>
      </c>
      <c r="C12" s="34">
        <v>0.49867661421107812</v>
      </c>
      <c r="D12" s="7">
        <v>8903155.8444740213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0BC1-8D6B-4576-8783-DB3D290C8500}">
  <dimension ref="A1:X1344"/>
  <sheetViews>
    <sheetView workbookViewId="0"/>
  </sheetViews>
  <sheetFormatPr defaultRowHeight="15" x14ac:dyDescent="0.25"/>
  <cols>
    <col min="8" max="8" width="20.140625" customWidth="1"/>
    <col min="18" max="18" width="12.28515625" bestFit="1" customWidth="1"/>
    <col min="21" max="21" width="12.42578125" bestFit="1" customWidth="1"/>
    <col min="22" max="22" width="12.28515625" bestFit="1" customWidth="1"/>
    <col min="23" max="23" width="18.42578125" bestFit="1" customWidth="1"/>
    <col min="24" max="24" width="25.5703125" bestFit="1" customWidth="1"/>
  </cols>
  <sheetData>
    <row r="1" spans="1:24" x14ac:dyDescent="0.25">
      <c r="A1" s="1" t="s">
        <v>33</v>
      </c>
      <c r="B1" s="1" t="s">
        <v>34</v>
      </c>
      <c r="C1" s="1" t="s">
        <v>35</v>
      </c>
      <c r="D1" s="1" t="s">
        <v>31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</row>
    <row r="2" spans="1:24" x14ac:dyDescent="0.25">
      <c r="A2" s="1" t="s">
        <v>56</v>
      </c>
      <c r="B2" s="1" t="s">
        <v>57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12</v>
      </c>
      <c r="J2" s="1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  <c r="P2" s="1" t="s">
        <v>70</v>
      </c>
      <c r="Q2" s="1" t="s">
        <v>71</v>
      </c>
      <c r="R2" s="2">
        <v>67449.399999999994</v>
      </c>
      <c r="S2" s="1" t="s">
        <v>72</v>
      </c>
      <c r="T2" s="30">
        <v>1.5366084543699419E-3</v>
      </c>
      <c r="U2" s="3">
        <v>27433.940456251748</v>
      </c>
      <c r="V2" s="3">
        <v>4115.0910684377623</v>
      </c>
      <c r="W2" s="3">
        <v>23318.849387813985</v>
      </c>
      <c r="X2" s="1" t="s">
        <v>73</v>
      </c>
    </row>
    <row r="3" spans="1:24" x14ac:dyDescent="0.25">
      <c r="A3" s="1" t="s">
        <v>56</v>
      </c>
      <c r="B3" s="1" t="s">
        <v>57</v>
      </c>
      <c r="C3" s="1" t="s">
        <v>74</v>
      </c>
      <c r="D3" s="1" t="s">
        <v>75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12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70</v>
      </c>
      <c r="Q3" s="1" t="s">
        <v>71</v>
      </c>
      <c r="R3" s="2">
        <v>51268.5</v>
      </c>
      <c r="S3" s="1" t="s">
        <v>72</v>
      </c>
      <c r="T3" s="30">
        <v>1.1679808944611127E-3</v>
      </c>
      <c r="U3" s="3">
        <v>20852.623986000512</v>
      </c>
      <c r="V3" s="3">
        <v>3127.8935979000771</v>
      </c>
      <c r="W3" s="3">
        <v>17724.730388100434</v>
      </c>
      <c r="X3" s="1" t="s">
        <v>73</v>
      </c>
    </row>
    <row r="4" spans="1:24" x14ac:dyDescent="0.25">
      <c r="A4" s="1" t="s">
        <v>56</v>
      </c>
      <c r="B4" s="1" t="s">
        <v>57</v>
      </c>
      <c r="C4" s="1" t="s">
        <v>82</v>
      </c>
      <c r="D4" s="1" t="s">
        <v>83</v>
      </c>
      <c r="E4" s="1" t="s">
        <v>60</v>
      </c>
      <c r="F4" s="1" t="s">
        <v>61</v>
      </c>
      <c r="G4" s="1" t="s">
        <v>62</v>
      </c>
      <c r="H4" s="1" t="s">
        <v>63</v>
      </c>
      <c r="I4" s="1" t="s">
        <v>12</v>
      </c>
      <c r="J4" s="1" t="s">
        <v>64</v>
      </c>
      <c r="K4" s="1" t="s">
        <v>65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70</v>
      </c>
      <c r="Q4" s="1" t="s">
        <v>71</v>
      </c>
      <c r="R4" s="2">
        <v>60931.9</v>
      </c>
      <c r="S4" s="1" t="s">
        <v>72</v>
      </c>
      <c r="T4" s="30">
        <v>1.3881290668386059E-3</v>
      </c>
      <c r="U4" s="3">
        <v>24783.053911321465</v>
      </c>
      <c r="V4" s="3">
        <v>3717.4580866982201</v>
      </c>
      <c r="W4" s="3">
        <v>21065.595824623244</v>
      </c>
      <c r="X4" s="1" t="s">
        <v>73</v>
      </c>
    </row>
    <row r="5" spans="1:24" x14ac:dyDescent="0.25">
      <c r="A5" s="1" t="s">
        <v>56</v>
      </c>
      <c r="B5" s="1" t="s">
        <v>57</v>
      </c>
      <c r="C5" s="1" t="s">
        <v>84</v>
      </c>
      <c r="D5" s="1" t="s">
        <v>85</v>
      </c>
      <c r="E5" s="1" t="s">
        <v>60</v>
      </c>
      <c r="F5" s="1" t="s">
        <v>61</v>
      </c>
      <c r="G5" s="1" t="s">
        <v>62</v>
      </c>
      <c r="H5" s="1" t="s">
        <v>63</v>
      </c>
      <c r="I5" s="1" t="s">
        <v>12</v>
      </c>
      <c r="J5" s="1" t="s">
        <v>64</v>
      </c>
      <c r="K5" s="1" t="s">
        <v>65</v>
      </c>
      <c r="L5" s="1" t="s">
        <v>78</v>
      </c>
      <c r="M5" s="1" t="s">
        <v>79</v>
      </c>
      <c r="N5" s="1" t="s">
        <v>86</v>
      </c>
      <c r="O5" s="1" t="s">
        <v>87</v>
      </c>
      <c r="P5" s="1" t="s">
        <v>70</v>
      </c>
      <c r="Q5" s="1" t="s">
        <v>71</v>
      </c>
      <c r="R5" s="2">
        <v>60103.56</v>
      </c>
      <c r="S5" s="1" t="s">
        <v>72</v>
      </c>
      <c r="T5" s="30">
        <v>1.3692581169547997E-3</v>
      </c>
      <c r="U5" s="3">
        <v>24446.140162088235</v>
      </c>
      <c r="V5" s="3">
        <v>3666.9210243132361</v>
      </c>
      <c r="W5" s="3">
        <v>20779.219137774999</v>
      </c>
      <c r="X5" s="1" t="s">
        <v>73</v>
      </c>
    </row>
    <row r="6" spans="1:24" x14ac:dyDescent="0.25">
      <c r="A6" s="1" t="s">
        <v>56</v>
      </c>
      <c r="B6" s="1" t="s">
        <v>57</v>
      </c>
      <c r="C6" s="1" t="s">
        <v>84</v>
      </c>
      <c r="D6" s="1" t="s">
        <v>85</v>
      </c>
      <c r="E6" s="1" t="s">
        <v>60</v>
      </c>
      <c r="F6" s="1" t="s">
        <v>61</v>
      </c>
      <c r="G6" s="1" t="s">
        <v>62</v>
      </c>
      <c r="H6" s="1" t="s">
        <v>63</v>
      </c>
      <c r="I6" s="1" t="s">
        <v>12</v>
      </c>
      <c r="J6" s="1" t="s">
        <v>76</v>
      </c>
      <c r="K6" s="1" t="s">
        <v>77</v>
      </c>
      <c r="L6" s="1" t="s">
        <v>78</v>
      </c>
      <c r="M6" s="1" t="s">
        <v>79</v>
      </c>
      <c r="N6" s="1" t="s">
        <v>80</v>
      </c>
      <c r="O6" s="1" t="s">
        <v>81</v>
      </c>
      <c r="P6" s="1" t="s">
        <v>70</v>
      </c>
      <c r="Q6" s="1" t="s">
        <v>71</v>
      </c>
      <c r="R6" s="2">
        <v>6288.6500000000005</v>
      </c>
      <c r="S6" s="1" t="s">
        <v>72</v>
      </c>
      <c r="T6" s="30">
        <v>1.4326580750271368E-4</v>
      </c>
      <c r="U6" s="3">
        <v>2557.8055497929936</v>
      </c>
      <c r="V6" s="3">
        <v>383.67083246894913</v>
      </c>
      <c r="W6" s="3">
        <v>2174.1347173240447</v>
      </c>
      <c r="X6" s="1" t="s">
        <v>73</v>
      </c>
    </row>
    <row r="7" spans="1:24" x14ac:dyDescent="0.25">
      <c r="A7" s="1" t="s">
        <v>56</v>
      </c>
      <c r="B7" s="1" t="s">
        <v>57</v>
      </c>
      <c r="C7" s="1" t="s">
        <v>88</v>
      </c>
      <c r="D7" s="1" t="s">
        <v>89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12</v>
      </c>
      <c r="J7" s="1" t="s">
        <v>64</v>
      </c>
      <c r="K7" s="1" t="s">
        <v>65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70</v>
      </c>
      <c r="Q7" s="1" t="s">
        <v>71</v>
      </c>
      <c r="R7" s="2">
        <v>73796.850000000006</v>
      </c>
      <c r="S7" s="1" t="s">
        <v>72</v>
      </c>
      <c r="T7" s="30">
        <v>1.6812138227452055E-3</v>
      </c>
      <c r="U7" s="3">
        <v>30015.66194449383</v>
      </c>
      <c r="V7" s="3">
        <v>4502.3492916740752</v>
      </c>
      <c r="W7" s="3">
        <v>25513.312652819754</v>
      </c>
      <c r="X7" s="1" t="s">
        <v>73</v>
      </c>
    </row>
    <row r="8" spans="1:24" x14ac:dyDescent="0.25">
      <c r="A8" s="1" t="s">
        <v>56</v>
      </c>
      <c r="B8" s="1" t="s">
        <v>57</v>
      </c>
      <c r="C8" s="1" t="s">
        <v>94</v>
      </c>
      <c r="D8" s="1" t="s">
        <v>95</v>
      </c>
      <c r="E8" s="1" t="s">
        <v>60</v>
      </c>
      <c r="F8" s="1" t="s">
        <v>61</v>
      </c>
      <c r="G8" s="1" t="s">
        <v>62</v>
      </c>
      <c r="H8" s="1" t="s">
        <v>63</v>
      </c>
      <c r="I8" s="1" t="s">
        <v>12</v>
      </c>
      <c r="J8" s="1" t="s">
        <v>64</v>
      </c>
      <c r="K8" s="1" t="s">
        <v>65</v>
      </c>
      <c r="L8" s="1" t="s">
        <v>78</v>
      </c>
      <c r="M8" s="1" t="s">
        <v>79</v>
      </c>
      <c r="N8" s="1" t="s">
        <v>80</v>
      </c>
      <c r="O8" s="1" t="s">
        <v>81</v>
      </c>
      <c r="P8" s="1" t="s">
        <v>70</v>
      </c>
      <c r="Q8" s="1" t="s">
        <v>71</v>
      </c>
      <c r="R8" s="2">
        <v>25811.48</v>
      </c>
      <c r="S8" s="1" t="s">
        <v>72</v>
      </c>
      <c r="T8" s="30">
        <v>5.8802803861562403E-4</v>
      </c>
      <c r="U8" s="3">
        <v>10498.397397274592</v>
      </c>
      <c r="V8" s="3">
        <v>1574.759609591189</v>
      </c>
      <c r="W8" s="3">
        <v>8923.6377876834031</v>
      </c>
      <c r="X8" s="1" t="s">
        <v>73</v>
      </c>
    </row>
    <row r="9" spans="1:24" x14ac:dyDescent="0.25">
      <c r="A9" s="1" t="s">
        <v>56</v>
      </c>
      <c r="B9" s="1" t="s">
        <v>57</v>
      </c>
      <c r="C9" s="1" t="s">
        <v>94</v>
      </c>
      <c r="D9" s="1" t="s">
        <v>95</v>
      </c>
      <c r="E9" s="1" t="s">
        <v>60</v>
      </c>
      <c r="F9" s="1" t="s">
        <v>61</v>
      </c>
      <c r="G9" s="1" t="s">
        <v>62</v>
      </c>
      <c r="H9" s="1" t="s">
        <v>63</v>
      </c>
      <c r="I9" s="1" t="s">
        <v>12</v>
      </c>
      <c r="J9" s="1" t="s">
        <v>76</v>
      </c>
      <c r="K9" s="1" t="s">
        <v>77</v>
      </c>
      <c r="L9" s="1" t="s">
        <v>78</v>
      </c>
      <c r="M9" s="1" t="s">
        <v>79</v>
      </c>
      <c r="N9" s="1" t="s">
        <v>86</v>
      </c>
      <c r="O9" s="1" t="s">
        <v>87</v>
      </c>
      <c r="P9" s="1" t="s">
        <v>70</v>
      </c>
      <c r="Q9" s="1" t="s">
        <v>71</v>
      </c>
      <c r="R9" s="2">
        <v>15892.31</v>
      </c>
      <c r="S9" s="1" t="s">
        <v>72</v>
      </c>
      <c r="T9" s="30">
        <v>3.6205300425901451E-4</v>
      </c>
      <c r="U9" s="3">
        <v>6463.9372070365962</v>
      </c>
      <c r="V9" s="3">
        <v>969.59058105548968</v>
      </c>
      <c r="W9" s="3">
        <v>5494.3466259811066</v>
      </c>
      <c r="X9" s="1" t="s">
        <v>73</v>
      </c>
    </row>
    <row r="10" spans="1:24" x14ac:dyDescent="0.25">
      <c r="A10" s="1" t="s">
        <v>56</v>
      </c>
      <c r="B10" s="1" t="s">
        <v>57</v>
      </c>
      <c r="C10" s="1" t="s">
        <v>74</v>
      </c>
      <c r="D10" s="1" t="s">
        <v>75</v>
      </c>
      <c r="E10" s="1" t="s">
        <v>60</v>
      </c>
      <c r="F10" s="1" t="s">
        <v>61</v>
      </c>
      <c r="G10" s="1" t="s">
        <v>62</v>
      </c>
      <c r="H10" s="1" t="s">
        <v>63</v>
      </c>
      <c r="I10" s="1" t="s">
        <v>12</v>
      </c>
      <c r="J10" s="1" t="s">
        <v>64</v>
      </c>
      <c r="K10" s="1" t="s">
        <v>65</v>
      </c>
      <c r="L10" s="1" t="s">
        <v>78</v>
      </c>
      <c r="M10" s="1" t="s">
        <v>79</v>
      </c>
      <c r="N10" s="1" t="s">
        <v>80</v>
      </c>
      <c r="O10" s="1" t="s">
        <v>81</v>
      </c>
      <c r="P10" s="1" t="s">
        <v>70</v>
      </c>
      <c r="Q10" s="1" t="s">
        <v>71</v>
      </c>
      <c r="R10" s="2">
        <v>548828.49</v>
      </c>
      <c r="S10" s="1" t="s">
        <v>72</v>
      </c>
      <c r="T10" s="30">
        <v>1.2503217192934098E-2</v>
      </c>
      <c r="U10" s="3">
        <v>223227.01336638365</v>
      </c>
      <c r="V10" s="3">
        <v>33484.05200495755</v>
      </c>
      <c r="W10" s="3">
        <v>189742.9613614261</v>
      </c>
      <c r="X10" s="1" t="s">
        <v>73</v>
      </c>
    </row>
    <row r="11" spans="1:24" x14ac:dyDescent="0.25">
      <c r="A11" s="1" t="s">
        <v>56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62</v>
      </c>
      <c r="H11" s="1" t="s">
        <v>63</v>
      </c>
      <c r="I11" s="1" t="s">
        <v>12</v>
      </c>
      <c r="J11" s="1" t="s">
        <v>64</v>
      </c>
      <c r="K11" s="1" t="s">
        <v>65</v>
      </c>
      <c r="L11" s="1" t="s">
        <v>66</v>
      </c>
      <c r="M11" s="1" t="s">
        <v>67</v>
      </c>
      <c r="N11" s="1" t="s">
        <v>96</v>
      </c>
      <c r="O11" s="1" t="s">
        <v>97</v>
      </c>
      <c r="P11" s="1" t="s">
        <v>70</v>
      </c>
      <c r="Q11" s="1" t="s">
        <v>71</v>
      </c>
      <c r="R11" s="2">
        <v>8068.9800000000005</v>
      </c>
      <c r="S11" s="1" t="s">
        <v>72</v>
      </c>
      <c r="T11" s="30">
        <v>1.8382465798275413E-4</v>
      </c>
      <c r="U11" s="3">
        <v>3281.925663722528</v>
      </c>
      <c r="V11" s="3">
        <v>492.28884955837924</v>
      </c>
      <c r="W11" s="3">
        <v>2789.6368141641487</v>
      </c>
      <c r="X11" s="1" t="s">
        <v>73</v>
      </c>
    </row>
    <row r="12" spans="1:24" x14ac:dyDescent="0.25">
      <c r="A12" s="1" t="s">
        <v>56</v>
      </c>
      <c r="B12" s="1" t="s">
        <v>57</v>
      </c>
      <c r="C12" s="1" t="s">
        <v>58</v>
      </c>
      <c r="D12" s="1" t="s">
        <v>59</v>
      </c>
      <c r="E12" s="1" t="s">
        <v>60</v>
      </c>
      <c r="F12" s="1" t="s">
        <v>61</v>
      </c>
      <c r="G12" s="1" t="s">
        <v>62</v>
      </c>
      <c r="H12" s="1" t="s">
        <v>63</v>
      </c>
      <c r="I12" s="1" t="s">
        <v>12</v>
      </c>
      <c r="J12" s="1" t="s">
        <v>64</v>
      </c>
      <c r="K12" s="1" t="s">
        <v>65</v>
      </c>
      <c r="L12" s="1" t="s">
        <v>66</v>
      </c>
      <c r="M12" s="1" t="s">
        <v>67</v>
      </c>
      <c r="N12" s="1" t="s">
        <v>98</v>
      </c>
      <c r="O12" s="1" t="s">
        <v>99</v>
      </c>
      <c r="P12" s="1" t="s">
        <v>70</v>
      </c>
      <c r="Q12" s="1" t="s">
        <v>71</v>
      </c>
      <c r="R12" s="2">
        <v>23471.260000000002</v>
      </c>
      <c r="S12" s="1" t="s">
        <v>72</v>
      </c>
      <c r="T12" s="30">
        <v>5.3471397152109656E-4</v>
      </c>
      <c r="U12" s="3">
        <v>9546.5511816740182</v>
      </c>
      <c r="V12" s="3">
        <v>1431.9826772511028</v>
      </c>
      <c r="W12" s="3">
        <v>8114.5685044229149</v>
      </c>
      <c r="X12" s="1" t="s">
        <v>73</v>
      </c>
    </row>
    <row r="13" spans="1:24" x14ac:dyDescent="0.25">
      <c r="A13" s="1" t="s">
        <v>56</v>
      </c>
      <c r="B13" s="1" t="s">
        <v>57</v>
      </c>
      <c r="C13" s="1" t="s">
        <v>58</v>
      </c>
      <c r="D13" s="1" t="s">
        <v>59</v>
      </c>
      <c r="E13" s="1" t="s">
        <v>60</v>
      </c>
      <c r="F13" s="1" t="s">
        <v>61</v>
      </c>
      <c r="G13" s="1" t="s">
        <v>62</v>
      </c>
      <c r="H13" s="1" t="s">
        <v>63</v>
      </c>
      <c r="I13" s="1" t="s">
        <v>12</v>
      </c>
      <c r="J13" s="1" t="s">
        <v>64</v>
      </c>
      <c r="K13" s="1" t="s">
        <v>65</v>
      </c>
      <c r="L13" s="1" t="s">
        <v>66</v>
      </c>
      <c r="M13" s="1" t="s">
        <v>67</v>
      </c>
      <c r="N13" s="1" t="s">
        <v>100</v>
      </c>
      <c r="O13" s="1" t="s">
        <v>101</v>
      </c>
      <c r="P13" s="1" t="s">
        <v>70</v>
      </c>
      <c r="Q13" s="1" t="s">
        <v>71</v>
      </c>
      <c r="R13" s="2">
        <v>135379.21</v>
      </c>
      <c r="S13" s="1" t="s">
        <v>72</v>
      </c>
      <c r="T13" s="30">
        <v>3.0841614400116796E-3</v>
      </c>
      <c r="U13" s="3">
        <v>55063.279823903562</v>
      </c>
      <c r="V13" s="3">
        <v>8259.4919735855365</v>
      </c>
      <c r="W13" s="3">
        <v>46803.787850318025</v>
      </c>
      <c r="X13" s="1" t="s">
        <v>73</v>
      </c>
    </row>
    <row r="14" spans="1:24" x14ac:dyDescent="0.25">
      <c r="A14" s="1" t="s">
        <v>56</v>
      </c>
      <c r="B14" s="1" t="s">
        <v>57</v>
      </c>
      <c r="C14" s="1" t="s">
        <v>102</v>
      </c>
      <c r="D14" s="1" t="s">
        <v>103</v>
      </c>
      <c r="E14" s="1" t="s">
        <v>60</v>
      </c>
      <c r="F14" s="1" t="s">
        <v>61</v>
      </c>
      <c r="G14" s="1" t="s">
        <v>62</v>
      </c>
      <c r="H14" s="1" t="s">
        <v>63</v>
      </c>
      <c r="I14" s="1" t="s">
        <v>12</v>
      </c>
      <c r="J14" s="1" t="s">
        <v>76</v>
      </c>
      <c r="K14" s="1" t="s">
        <v>77</v>
      </c>
      <c r="L14" s="1" t="s">
        <v>104</v>
      </c>
      <c r="M14" s="1" t="s">
        <v>105</v>
      </c>
      <c r="N14" s="1" t="s">
        <v>106</v>
      </c>
      <c r="O14" s="1" t="s">
        <v>107</v>
      </c>
      <c r="P14" s="1" t="s">
        <v>70</v>
      </c>
      <c r="Q14" s="1" t="s">
        <v>71</v>
      </c>
      <c r="R14" s="2">
        <v>202.96</v>
      </c>
      <c r="S14" s="1" t="s">
        <v>72</v>
      </c>
      <c r="T14" s="30">
        <v>4.6237631750456411E-6</v>
      </c>
      <c r="U14" s="3">
        <v>82.550661014046909</v>
      </c>
      <c r="V14" s="3">
        <v>12.382599152107037</v>
      </c>
      <c r="W14" s="3">
        <v>70.168061861939876</v>
      </c>
      <c r="X14" s="1" t="s">
        <v>73</v>
      </c>
    </row>
    <row r="15" spans="1:24" x14ac:dyDescent="0.25">
      <c r="A15" s="1" t="s">
        <v>56</v>
      </c>
      <c r="B15" s="1" t="s">
        <v>57</v>
      </c>
      <c r="C15" s="1" t="s">
        <v>102</v>
      </c>
      <c r="D15" s="1" t="s">
        <v>103</v>
      </c>
      <c r="E15" s="1" t="s">
        <v>60</v>
      </c>
      <c r="F15" s="1" t="s">
        <v>61</v>
      </c>
      <c r="G15" s="1" t="s">
        <v>62</v>
      </c>
      <c r="H15" s="1" t="s">
        <v>63</v>
      </c>
      <c r="I15" s="1" t="s">
        <v>12</v>
      </c>
      <c r="J15" s="1" t="s">
        <v>64</v>
      </c>
      <c r="K15" s="1" t="s">
        <v>65</v>
      </c>
      <c r="L15" s="1" t="s">
        <v>104</v>
      </c>
      <c r="M15" s="1" t="s">
        <v>105</v>
      </c>
      <c r="N15" s="1" t="s">
        <v>108</v>
      </c>
      <c r="O15" s="1" t="s">
        <v>109</v>
      </c>
      <c r="P15" s="1" t="s">
        <v>70</v>
      </c>
      <c r="Q15" s="1" t="s">
        <v>71</v>
      </c>
      <c r="R15" s="2">
        <v>18815.54</v>
      </c>
      <c r="S15" s="1" t="s">
        <v>72</v>
      </c>
      <c r="T15" s="30">
        <v>4.2864899965805214E-4</v>
      </c>
      <c r="U15" s="3">
        <v>7652.9132062290109</v>
      </c>
      <c r="V15" s="3">
        <v>1147.9369809343518</v>
      </c>
      <c r="W15" s="3">
        <v>6504.9762252946593</v>
      </c>
      <c r="X15" s="1" t="s">
        <v>73</v>
      </c>
    </row>
    <row r="16" spans="1:24" x14ac:dyDescent="0.25">
      <c r="A16" s="1" t="s">
        <v>56</v>
      </c>
      <c r="B16" s="1" t="s">
        <v>57</v>
      </c>
      <c r="C16" s="1" t="s">
        <v>88</v>
      </c>
      <c r="D16" s="1" t="s">
        <v>89</v>
      </c>
      <c r="E16" s="1" t="s">
        <v>60</v>
      </c>
      <c r="F16" s="1" t="s">
        <v>61</v>
      </c>
      <c r="G16" s="1" t="s">
        <v>62</v>
      </c>
      <c r="H16" s="1" t="s">
        <v>63</v>
      </c>
      <c r="I16" s="1" t="s">
        <v>12</v>
      </c>
      <c r="J16" s="1" t="s">
        <v>64</v>
      </c>
      <c r="K16" s="1" t="s">
        <v>65</v>
      </c>
      <c r="L16" s="1" t="s">
        <v>66</v>
      </c>
      <c r="M16" s="1" t="s">
        <v>67</v>
      </c>
      <c r="N16" s="1" t="s">
        <v>110</v>
      </c>
      <c r="O16" s="1" t="s">
        <v>111</v>
      </c>
      <c r="P16" s="1" t="s">
        <v>70</v>
      </c>
      <c r="Q16" s="1" t="s">
        <v>71</v>
      </c>
      <c r="R16" s="2">
        <v>43984.959999999999</v>
      </c>
      <c r="S16" s="1" t="s">
        <v>72</v>
      </c>
      <c r="T16" s="30">
        <v>1.0020498536847432E-3</v>
      </c>
      <c r="U16" s="3">
        <v>17890.163198050905</v>
      </c>
      <c r="V16" s="3">
        <v>2683.5244797076361</v>
      </c>
      <c r="W16" s="3">
        <v>15206.638718343269</v>
      </c>
      <c r="X16" s="1" t="s">
        <v>73</v>
      </c>
    </row>
    <row r="17" spans="1:24" x14ac:dyDescent="0.25">
      <c r="A17" s="1" t="s">
        <v>56</v>
      </c>
      <c r="B17" s="1" t="s">
        <v>57</v>
      </c>
      <c r="C17" s="1" t="s">
        <v>112</v>
      </c>
      <c r="D17" s="1" t="s">
        <v>113</v>
      </c>
      <c r="E17" s="1" t="s">
        <v>60</v>
      </c>
      <c r="F17" s="1" t="s">
        <v>61</v>
      </c>
      <c r="G17" s="1" t="s">
        <v>62</v>
      </c>
      <c r="H17" s="1" t="s">
        <v>63</v>
      </c>
      <c r="I17" s="1" t="s">
        <v>12</v>
      </c>
      <c r="J17" s="1" t="s">
        <v>64</v>
      </c>
      <c r="K17" s="1" t="s">
        <v>65</v>
      </c>
      <c r="L17" s="1" t="s">
        <v>66</v>
      </c>
      <c r="M17" s="1" t="s">
        <v>67</v>
      </c>
      <c r="N17" s="1" t="s">
        <v>100</v>
      </c>
      <c r="O17" s="1" t="s">
        <v>101</v>
      </c>
      <c r="P17" s="1" t="s">
        <v>70</v>
      </c>
      <c r="Q17" s="1" t="s">
        <v>71</v>
      </c>
      <c r="R17" s="2">
        <v>42663.18</v>
      </c>
      <c r="S17" s="1" t="s">
        <v>72</v>
      </c>
      <c r="T17" s="30">
        <v>9.7193752766231616E-4</v>
      </c>
      <c r="U17" s="3">
        <v>17352.550797995988</v>
      </c>
      <c r="V17" s="3">
        <v>2602.8826196993987</v>
      </c>
      <c r="W17" s="3">
        <v>14749.668178296588</v>
      </c>
      <c r="X17" s="1" t="s">
        <v>73</v>
      </c>
    </row>
    <row r="18" spans="1:24" x14ac:dyDescent="0.25">
      <c r="A18" s="1" t="s">
        <v>56</v>
      </c>
      <c r="B18" s="1" t="s">
        <v>57</v>
      </c>
      <c r="C18" s="1" t="s">
        <v>84</v>
      </c>
      <c r="D18" s="1" t="s">
        <v>85</v>
      </c>
      <c r="E18" s="1" t="s">
        <v>60</v>
      </c>
      <c r="F18" s="1" t="s">
        <v>61</v>
      </c>
      <c r="G18" s="1" t="s">
        <v>62</v>
      </c>
      <c r="H18" s="1" t="s">
        <v>63</v>
      </c>
      <c r="I18" s="1" t="s">
        <v>12</v>
      </c>
      <c r="J18" s="1" t="s">
        <v>114</v>
      </c>
      <c r="K18" s="1" t="s">
        <v>115</v>
      </c>
      <c r="L18" s="1" t="s">
        <v>78</v>
      </c>
      <c r="M18" s="1" t="s">
        <v>79</v>
      </c>
      <c r="N18" s="1" t="s">
        <v>86</v>
      </c>
      <c r="O18" s="1" t="s">
        <v>87</v>
      </c>
      <c r="P18" s="1" t="s">
        <v>70</v>
      </c>
      <c r="Q18" s="1" t="s">
        <v>71</v>
      </c>
      <c r="R18" s="2">
        <v>8332.02</v>
      </c>
      <c r="S18" s="1" t="s">
        <v>72</v>
      </c>
      <c r="T18" s="30">
        <v>1.8981714253913965E-4</v>
      </c>
      <c r="U18" s="3">
        <v>3388.9128822539374</v>
      </c>
      <c r="V18" s="3">
        <v>508.33693233809066</v>
      </c>
      <c r="W18" s="3">
        <v>2880.5759499158466</v>
      </c>
      <c r="X18" s="1" t="s">
        <v>73</v>
      </c>
    </row>
    <row r="19" spans="1:24" x14ac:dyDescent="0.25">
      <c r="A19" s="1" t="s">
        <v>56</v>
      </c>
      <c r="B19" s="1" t="s">
        <v>57</v>
      </c>
      <c r="C19" s="1" t="s">
        <v>82</v>
      </c>
      <c r="D19" s="1" t="s">
        <v>83</v>
      </c>
      <c r="E19" s="1" t="s">
        <v>60</v>
      </c>
      <c r="F19" s="1" t="s">
        <v>61</v>
      </c>
      <c r="G19" s="1" t="s">
        <v>62</v>
      </c>
      <c r="H19" s="1" t="s">
        <v>63</v>
      </c>
      <c r="I19" s="1" t="s">
        <v>12</v>
      </c>
      <c r="J19" s="1" t="s">
        <v>64</v>
      </c>
      <c r="K19" s="1" t="s">
        <v>65</v>
      </c>
      <c r="L19" s="1" t="s">
        <v>104</v>
      </c>
      <c r="M19" s="1" t="s">
        <v>105</v>
      </c>
      <c r="N19" s="1" t="s">
        <v>106</v>
      </c>
      <c r="O19" s="1" t="s">
        <v>107</v>
      </c>
      <c r="P19" s="1" t="s">
        <v>70</v>
      </c>
      <c r="Q19" s="1" t="s">
        <v>71</v>
      </c>
      <c r="R19" s="2">
        <v>181013.76000000001</v>
      </c>
      <c r="S19" s="1" t="s">
        <v>72</v>
      </c>
      <c r="T19" s="30">
        <v>4.1237916715833149E-3</v>
      </c>
      <c r="U19" s="3">
        <v>73624.38677886303</v>
      </c>
      <c r="V19" s="3">
        <v>11043.658016829457</v>
      </c>
      <c r="W19" s="3">
        <v>62580.728762033577</v>
      </c>
      <c r="X19" s="1" t="s">
        <v>73</v>
      </c>
    </row>
    <row r="20" spans="1:24" x14ac:dyDescent="0.25">
      <c r="A20" s="1" t="s">
        <v>56</v>
      </c>
      <c r="B20" s="1" t="s">
        <v>57</v>
      </c>
      <c r="C20" s="1" t="s">
        <v>116</v>
      </c>
      <c r="D20" s="1" t="s">
        <v>117</v>
      </c>
      <c r="E20" s="1" t="s">
        <v>60</v>
      </c>
      <c r="F20" s="1" t="s">
        <v>61</v>
      </c>
      <c r="G20" s="1" t="s">
        <v>62</v>
      </c>
      <c r="H20" s="1" t="s">
        <v>63</v>
      </c>
      <c r="I20" s="1" t="s">
        <v>12</v>
      </c>
      <c r="J20" s="1" t="s">
        <v>64</v>
      </c>
      <c r="K20" s="1" t="s">
        <v>65</v>
      </c>
      <c r="L20" s="1" t="s">
        <v>78</v>
      </c>
      <c r="M20" s="1" t="s">
        <v>79</v>
      </c>
      <c r="N20" s="1" t="s">
        <v>80</v>
      </c>
      <c r="O20" s="1" t="s">
        <v>81</v>
      </c>
      <c r="P20" s="1" t="s">
        <v>70</v>
      </c>
      <c r="Q20" s="1" t="s">
        <v>71</v>
      </c>
      <c r="R20" s="2">
        <v>752823.32000000007</v>
      </c>
      <c r="S20" s="1" t="s">
        <v>72</v>
      </c>
      <c r="T20" s="30">
        <v>1.7150555500254242E-2</v>
      </c>
      <c r="U20" s="3">
        <v>306198.57456045214</v>
      </c>
      <c r="V20" s="3">
        <v>45929.786184067823</v>
      </c>
      <c r="W20" s="3">
        <v>260268.7883763843</v>
      </c>
      <c r="X20" s="1" t="s">
        <v>73</v>
      </c>
    </row>
    <row r="21" spans="1:24" x14ac:dyDescent="0.25">
      <c r="A21" s="1" t="s">
        <v>56</v>
      </c>
      <c r="B21" s="1" t="s">
        <v>57</v>
      </c>
      <c r="C21" s="1" t="s">
        <v>58</v>
      </c>
      <c r="D21" s="1" t="s">
        <v>59</v>
      </c>
      <c r="E21" s="1" t="s">
        <v>60</v>
      </c>
      <c r="F21" s="1" t="s">
        <v>61</v>
      </c>
      <c r="G21" s="1" t="s">
        <v>62</v>
      </c>
      <c r="H21" s="1" t="s">
        <v>63</v>
      </c>
      <c r="I21" s="1" t="s">
        <v>12</v>
      </c>
      <c r="J21" s="1" t="s">
        <v>64</v>
      </c>
      <c r="K21" s="1" t="s">
        <v>65</v>
      </c>
      <c r="L21" s="1" t="s">
        <v>78</v>
      </c>
      <c r="M21" s="1" t="s">
        <v>79</v>
      </c>
      <c r="N21" s="1" t="s">
        <v>118</v>
      </c>
      <c r="O21" s="1" t="s">
        <v>119</v>
      </c>
      <c r="P21" s="1" t="s">
        <v>70</v>
      </c>
      <c r="Q21" s="1" t="s">
        <v>71</v>
      </c>
      <c r="R21" s="2">
        <v>93565.87</v>
      </c>
      <c r="S21" s="1" t="s">
        <v>72</v>
      </c>
      <c r="T21" s="30">
        <v>2.1315846676542554E-3</v>
      </c>
      <c r="U21" s="3">
        <v>38056.387548553314</v>
      </c>
      <c r="V21" s="3">
        <v>5708.4581322829981</v>
      </c>
      <c r="W21" s="3">
        <v>32347.929416270315</v>
      </c>
      <c r="X21" s="1" t="s">
        <v>73</v>
      </c>
    </row>
    <row r="22" spans="1:24" x14ac:dyDescent="0.25">
      <c r="A22" s="1" t="s">
        <v>56</v>
      </c>
      <c r="B22" s="1" t="s">
        <v>57</v>
      </c>
      <c r="C22" s="1" t="s">
        <v>58</v>
      </c>
      <c r="D22" s="1" t="s">
        <v>59</v>
      </c>
      <c r="E22" s="1" t="s">
        <v>60</v>
      </c>
      <c r="F22" s="1" t="s">
        <v>61</v>
      </c>
      <c r="G22" s="1" t="s">
        <v>62</v>
      </c>
      <c r="H22" s="1" t="s">
        <v>63</v>
      </c>
      <c r="I22" s="1" t="s">
        <v>12</v>
      </c>
      <c r="J22" s="1" t="s">
        <v>64</v>
      </c>
      <c r="K22" s="1" t="s">
        <v>65</v>
      </c>
      <c r="L22" s="1" t="s">
        <v>78</v>
      </c>
      <c r="M22" s="1" t="s">
        <v>79</v>
      </c>
      <c r="N22" s="1" t="s">
        <v>120</v>
      </c>
      <c r="O22" s="1" t="s">
        <v>121</v>
      </c>
      <c r="P22" s="1" t="s">
        <v>70</v>
      </c>
      <c r="Q22" s="1" t="s">
        <v>71</v>
      </c>
      <c r="R22" s="2">
        <v>4595.99</v>
      </c>
      <c r="S22" s="1" t="s">
        <v>72</v>
      </c>
      <c r="T22" s="30">
        <v>1.0470422405832683E-4</v>
      </c>
      <c r="U22" s="3">
        <v>1869.3437747041257</v>
      </c>
      <c r="V22" s="3">
        <v>280.40156620561891</v>
      </c>
      <c r="W22" s="3">
        <v>1588.9422084985069</v>
      </c>
      <c r="X22" s="1" t="s">
        <v>73</v>
      </c>
    </row>
    <row r="23" spans="1:24" x14ac:dyDescent="0.25">
      <c r="A23" s="1" t="s">
        <v>56</v>
      </c>
      <c r="B23" s="1" t="s">
        <v>57</v>
      </c>
      <c r="C23" s="1" t="s">
        <v>58</v>
      </c>
      <c r="D23" s="1" t="s">
        <v>59</v>
      </c>
      <c r="E23" s="1" t="s">
        <v>60</v>
      </c>
      <c r="F23" s="1" t="s">
        <v>61</v>
      </c>
      <c r="G23" s="1" t="s">
        <v>62</v>
      </c>
      <c r="H23" s="1" t="s">
        <v>63</v>
      </c>
      <c r="I23" s="1" t="s">
        <v>12</v>
      </c>
      <c r="J23" s="1" t="s">
        <v>64</v>
      </c>
      <c r="K23" s="1" t="s">
        <v>65</v>
      </c>
      <c r="L23" s="1" t="s">
        <v>78</v>
      </c>
      <c r="M23" s="1" t="s">
        <v>79</v>
      </c>
      <c r="N23" s="1" t="s">
        <v>86</v>
      </c>
      <c r="O23" s="1" t="s">
        <v>87</v>
      </c>
      <c r="P23" s="1" t="s">
        <v>70</v>
      </c>
      <c r="Q23" s="1" t="s">
        <v>71</v>
      </c>
      <c r="R23" s="2">
        <v>2353.38</v>
      </c>
      <c r="S23" s="1" t="s">
        <v>72</v>
      </c>
      <c r="T23" s="30">
        <v>5.3613873575526759E-5</v>
      </c>
      <c r="U23" s="3">
        <v>957.19883039632305</v>
      </c>
      <c r="V23" s="3">
        <v>143.57982455944847</v>
      </c>
      <c r="W23" s="3">
        <v>813.61900583687452</v>
      </c>
      <c r="X23" s="1" t="s">
        <v>73</v>
      </c>
    </row>
    <row r="24" spans="1:24" x14ac:dyDescent="0.25">
      <c r="A24" s="1" t="s">
        <v>56</v>
      </c>
      <c r="B24" s="1" t="s">
        <v>57</v>
      </c>
      <c r="C24" s="1" t="s">
        <v>122</v>
      </c>
      <c r="D24" s="1" t="s">
        <v>123</v>
      </c>
      <c r="E24" s="1" t="s">
        <v>60</v>
      </c>
      <c r="F24" s="1" t="s">
        <v>61</v>
      </c>
      <c r="G24" s="1" t="s">
        <v>62</v>
      </c>
      <c r="H24" s="1" t="s">
        <v>63</v>
      </c>
      <c r="I24" s="1" t="s">
        <v>12</v>
      </c>
      <c r="J24" s="1" t="s">
        <v>64</v>
      </c>
      <c r="K24" s="1" t="s">
        <v>65</v>
      </c>
      <c r="L24" s="1" t="s">
        <v>104</v>
      </c>
      <c r="M24" s="1" t="s">
        <v>105</v>
      </c>
      <c r="N24" s="1" t="s">
        <v>106</v>
      </c>
      <c r="O24" s="1" t="s">
        <v>107</v>
      </c>
      <c r="P24" s="1" t="s">
        <v>70</v>
      </c>
      <c r="Q24" s="1" t="s">
        <v>71</v>
      </c>
      <c r="R24" s="2">
        <v>8050.6900000000005</v>
      </c>
      <c r="S24" s="1" t="s">
        <v>72</v>
      </c>
      <c r="T24" s="30">
        <v>1.834079816501192E-4</v>
      </c>
      <c r="U24" s="3">
        <v>3274.486505317192</v>
      </c>
      <c r="V24" s="3">
        <v>491.17297579757889</v>
      </c>
      <c r="W24" s="3">
        <v>2783.313529519613</v>
      </c>
      <c r="X24" s="1" t="s">
        <v>73</v>
      </c>
    </row>
    <row r="25" spans="1:24" x14ac:dyDescent="0.25">
      <c r="A25" s="1" t="s">
        <v>56</v>
      </c>
      <c r="B25" s="1" t="s">
        <v>57</v>
      </c>
      <c r="C25" s="1" t="s">
        <v>116</v>
      </c>
      <c r="D25" s="1" t="s">
        <v>117</v>
      </c>
      <c r="E25" s="1" t="s">
        <v>60</v>
      </c>
      <c r="F25" s="1" t="s">
        <v>61</v>
      </c>
      <c r="G25" s="1" t="s">
        <v>62</v>
      </c>
      <c r="H25" s="1" t="s">
        <v>63</v>
      </c>
      <c r="I25" s="1" t="s">
        <v>12</v>
      </c>
      <c r="J25" s="1" t="s">
        <v>64</v>
      </c>
      <c r="K25" s="1" t="s">
        <v>65</v>
      </c>
      <c r="L25" s="1" t="s">
        <v>104</v>
      </c>
      <c r="M25" s="1" t="s">
        <v>105</v>
      </c>
      <c r="N25" s="1" t="s">
        <v>124</v>
      </c>
      <c r="O25" s="1" t="s">
        <v>125</v>
      </c>
      <c r="P25" s="1" t="s">
        <v>70</v>
      </c>
      <c r="Q25" s="1" t="s">
        <v>71</v>
      </c>
      <c r="R25" s="2">
        <v>17921.3</v>
      </c>
      <c r="S25" s="1" t="s">
        <v>72</v>
      </c>
      <c r="T25" s="30">
        <v>4.0827673920450057E-4</v>
      </c>
      <c r="U25" s="3">
        <v>7289.1957096523383</v>
      </c>
      <c r="V25" s="3">
        <v>1093.3793564478508</v>
      </c>
      <c r="W25" s="3">
        <v>6195.8163532044873</v>
      </c>
      <c r="X25" s="1" t="s">
        <v>73</v>
      </c>
    </row>
    <row r="26" spans="1:24" x14ac:dyDescent="0.25">
      <c r="A26" s="1" t="s">
        <v>56</v>
      </c>
      <c r="B26" s="1" t="s">
        <v>57</v>
      </c>
      <c r="C26" s="1" t="s">
        <v>84</v>
      </c>
      <c r="D26" s="1" t="s">
        <v>85</v>
      </c>
      <c r="E26" s="1" t="s">
        <v>60</v>
      </c>
      <c r="F26" s="1" t="s">
        <v>61</v>
      </c>
      <c r="G26" s="1" t="s">
        <v>62</v>
      </c>
      <c r="H26" s="1" t="s">
        <v>63</v>
      </c>
      <c r="I26" s="1" t="s">
        <v>12</v>
      </c>
      <c r="J26" s="1" t="s">
        <v>64</v>
      </c>
      <c r="K26" s="1" t="s">
        <v>65</v>
      </c>
      <c r="L26" s="1" t="s">
        <v>104</v>
      </c>
      <c r="M26" s="1" t="s">
        <v>105</v>
      </c>
      <c r="N26" s="1" t="s">
        <v>106</v>
      </c>
      <c r="O26" s="1" t="s">
        <v>107</v>
      </c>
      <c r="P26" s="1" t="s">
        <v>70</v>
      </c>
      <c r="Q26" s="1" t="s">
        <v>71</v>
      </c>
      <c r="R26" s="2">
        <v>451835.35000000003</v>
      </c>
      <c r="S26" s="1" t="s">
        <v>72</v>
      </c>
      <c r="T26" s="30">
        <v>1.0293553668278766E-2</v>
      </c>
      <c r="U26" s="3">
        <v>183776.63979115704</v>
      </c>
      <c r="V26" s="3">
        <v>27566.495968673564</v>
      </c>
      <c r="W26" s="3">
        <v>156210.14382248349</v>
      </c>
      <c r="X26" s="1" t="s">
        <v>73</v>
      </c>
    </row>
    <row r="27" spans="1:24" x14ac:dyDescent="0.25">
      <c r="A27" s="1" t="s">
        <v>56</v>
      </c>
      <c r="B27" s="1" t="s">
        <v>57</v>
      </c>
      <c r="C27" s="1" t="s">
        <v>58</v>
      </c>
      <c r="D27" s="1" t="s">
        <v>59</v>
      </c>
      <c r="E27" s="1" t="s">
        <v>60</v>
      </c>
      <c r="F27" s="1" t="s">
        <v>61</v>
      </c>
      <c r="G27" s="1" t="s">
        <v>62</v>
      </c>
      <c r="H27" s="1" t="s">
        <v>63</v>
      </c>
      <c r="I27" s="1" t="s">
        <v>12</v>
      </c>
      <c r="J27" s="1" t="s">
        <v>64</v>
      </c>
      <c r="K27" s="1" t="s">
        <v>65</v>
      </c>
      <c r="L27" s="1" t="s">
        <v>90</v>
      </c>
      <c r="M27" s="1" t="s">
        <v>91</v>
      </c>
      <c r="N27" s="1" t="s">
        <v>92</v>
      </c>
      <c r="O27" s="1" t="s">
        <v>93</v>
      </c>
      <c r="P27" s="1" t="s">
        <v>70</v>
      </c>
      <c r="Q27" s="1" t="s">
        <v>71</v>
      </c>
      <c r="R27" s="2">
        <v>92239.16</v>
      </c>
      <c r="S27" s="1" t="s">
        <v>72</v>
      </c>
      <c r="T27" s="30">
        <v>2.1013600281096908E-3</v>
      </c>
      <c r="U27" s="3">
        <v>37516.769951618218</v>
      </c>
      <c r="V27" s="3">
        <v>5627.5154927427338</v>
      </c>
      <c r="W27" s="3">
        <v>31889.254458875486</v>
      </c>
      <c r="X27" s="1" t="s">
        <v>73</v>
      </c>
    </row>
    <row r="28" spans="1:24" x14ac:dyDescent="0.25">
      <c r="A28" s="1" t="s">
        <v>56</v>
      </c>
      <c r="B28" s="1" t="s">
        <v>57</v>
      </c>
      <c r="C28" s="1" t="s">
        <v>126</v>
      </c>
      <c r="D28" s="1" t="s">
        <v>127</v>
      </c>
      <c r="E28" s="1" t="s">
        <v>60</v>
      </c>
      <c r="F28" s="1" t="s">
        <v>61</v>
      </c>
      <c r="G28" s="1" t="s">
        <v>62</v>
      </c>
      <c r="H28" s="1" t="s">
        <v>63</v>
      </c>
      <c r="I28" s="1" t="s">
        <v>12</v>
      </c>
      <c r="J28" s="1" t="s">
        <v>64</v>
      </c>
      <c r="K28" s="1" t="s">
        <v>65</v>
      </c>
      <c r="L28" s="1" t="s">
        <v>90</v>
      </c>
      <c r="M28" s="1" t="s">
        <v>91</v>
      </c>
      <c r="N28" s="1" t="s">
        <v>92</v>
      </c>
      <c r="O28" s="1" t="s">
        <v>93</v>
      </c>
      <c r="P28" s="1" t="s">
        <v>70</v>
      </c>
      <c r="Q28" s="1" t="s">
        <v>71</v>
      </c>
      <c r="R28" s="2">
        <v>179.99</v>
      </c>
      <c r="S28" s="1" t="s">
        <v>72</v>
      </c>
      <c r="T28" s="30">
        <v>4.1004687321465558E-6</v>
      </c>
      <c r="U28" s="3">
        <v>73.207989140314851</v>
      </c>
      <c r="V28" s="3">
        <v>10.981198371047229</v>
      </c>
      <c r="W28" s="3">
        <v>62.226790769267623</v>
      </c>
      <c r="X28" s="1" t="s">
        <v>73</v>
      </c>
    </row>
    <row r="29" spans="1:24" x14ac:dyDescent="0.25">
      <c r="A29" s="1" t="s">
        <v>56</v>
      </c>
      <c r="B29" s="1" t="s">
        <v>57</v>
      </c>
      <c r="C29" s="1" t="s">
        <v>126</v>
      </c>
      <c r="D29" s="1" t="s">
        <v>127</v>
      </c>
      <c r="E29" s="1" t="s">
        <v>60</v>
      </c>
      <c r="F29" s="1" t="s">
        <v>61</v>
      </c>
      <c r="G29" s="1" t="s">
        <v>62</v>
      </c>
      <c r="H29" s="1" t="s">
        <v>63</v>
      </c>
      <c r="I29" s="1" t="s">
        <v>12</v>
      </c>
      <c r="J29" s="1" t="s">
        <v>64</v>
      </c>
      <c r="K29" s="1" t="s">
        <v>65</v>
      </c>
      <c r="L29" s="1" t="s">
        <v>66</v>
      </c>
      <c r="M29" s="1" t="s">
        <v>67</v>
      </c>
      <c r="N29" s="1" t="s">
        <v>100</v>
      </c>
      <c r="O29" s="1" t="s">
        <v>101</v>
      </c>
      <c r="P29" s="1" t="s">
        <v>70</v>
      </c>
      <c r="Q29" s="1" t="s">
        <v>71</v>
      </c>
      <c r="R29" s="2">
        <v>92985.47</v>
      </c>
      <c r="S29" s="1" t="s">
        <v>72</v>
      </c>
      <c r="T29" s="30">
        <v>2.1183621994497002E-3</v>
      </c>
      <c r="U29" s="3">
        <v>37820.319339780384</v>
      </c>
      <c r="V29" s="3">
        <v>5673.0479009670589</v>
      </c>
      <c r="W29" s="3">
        <v>32147.271438813328</v>
      </c>
      <c r="X29" s="1" t="s">
        <v>73</v>
      </c>
    </row>
    <row r="30" spans="1:24" x14ac:dyDescent="0.25">
      <c r="A30" s="1" t="s">
        <v>56</v>
      </c>
      <c r="B30" s="1" t="s">
        <v>57</v>
      </c>
      <c r="C30" s="1" t="s">
        <v>116</v>
      </c>
      <c r="D30" s="1" t="s">
        <v>117</v>
      </c>
      <c r="E30" s="1" t="s">
        <v>60</v>
      </c>
      <c r="F30" s="1" t="s">
        <v>61</v>
      </c>
      <c r="G30" s="1" t="s">
        <v>62</v>
      </c>
      <c r="H30" s="1" t="s">
        <v>63</v>
      </c>
      <c r="I30" s="1" t="s">
        <v>12</v>
      </c>
      <c r="J30" s="1" t="s">
        <v>64</v>
      </c>
      <c r="K30" s="1" t="s">
        <v>65</v>
      </c>
      <c r="L30" s="1" t="s">
        <v>104</v>
      </c>
      <c r="M30" s="1" t="s">
        <v>105</v>
      </c>
      <c r="N30" s="1" t="s">
        <v>106</v>
      </c>
      <c r="O30" s="1" t="s">
        <v>107</v>
      </c>
      <c r="P30" s="1" t="s">
        <v>70</v>
      </c>
      <c r="Q30" s="1" t="s">
        <v>71</v>
      </c>
      <c r="R30" s="2">
        <v>415406.36</v>
      </c>
      <c r="S30" s="1" t="s">
        <v>72</v>
      </c>
      <c r="T30" s="30">
        <v>9.4636412595967296E-3</v>
      </c>
      <c r="U30" s="3">
        <v>168959.74382853333</v>
      </c>
      <c r="V30" s="3">
        <v>25343.961574280005</v>
      </c>
      <c r="W30" s="3">
        <v>143615.78225425334</v>
      </c>
      <c r="X30" s="1" t="s">
        <v>73</v>
      </c>
    </row>
    <row r="31" spans="1:24" x14ac:dyDescent="0.25">
      <c r="A31" s="1" t="s">
        <v>56</v>
      </c>
      <c r="B31" s="1" t="s">
        <v>57</v>
      </c>
      <c r="C31" s="1" t="s">
        <v>116</v>
      </c>
      <c r="D31" s="1" t="s">
        <v>117</v>
      </c>
      <c r="E31" s="1" t="s">
        <v>60</v>
      </c>
      <c r="F31" s="1" t="s">
        <v>61</v>
      </c>
      <c r="G31" s="1" t="s">
        <v>62</v>
      </c>
      <c r="H31" s="1" t="s">
        <v>63</v>
      </c>
      <c r="I31" s="1" t="s">
        <v>12</v>
      </c>
      <c r="J31" s="1" t="s">
        <v>64</v>
      </c>
      <c r="K31" s="1" t="s">
        <v>65</v>
      </c>
      <c r="L31" s="1" t="s">
        <v>78</v>
      </c>
      <c r="M31" s="1" t="s">
        <v>79</v>
      </c>
      <c r="N31" s="1" t="s">
        <v>86</v>
      </c>
      <c r="O31" s="1" t="s">
        <v>87</v>
      </c>
      <c r="P31" s="1" t="s">
        <v>70</v>
      </c>
      <c r="Q31" s="1" t="s">
        <v>71</v>
      </c>
      <c r="R31" s="2">
        <v>5064.8</v>
      </c>
      <c r="S31" s="1" t="s">
        <v>72</v>
      </c>
      <c r="T31" s="30">
        <v>1.1538448821921148E-4</v>
      </c>
      <c r="U31" s="3">
        <v>2060.0245757979146</v>
      </c>
      <c r="V31" s="3">
        <v>309.00368636968727</v>
      </c>
      <c r="W31" s="3">
        <v>1751.0208894282275</v>
      </c>
      <c r="X31" s="1" t="s">
        <v>73</v>
      </c>
    </row>
    <row r="32" spans="1:24" x14ac:dyDescent="0.25">
      <c r="A32" s="1" t="s">
        <v>56</v>
      </c>
      <c r="B32" s="1" t="s">
        <v>57</v>
      </c>
      <c r="C32" s="1" t="s">
        <v>102</v>
      </c>
      <c r="D32" s="1" t="s">
        <v>103</v>
      </c>
      <c r="E32" s="1" t="s">
        <v>60</v>
      </c>
      <c r="F32" s="1" t="s">
        <v>61</v>
      </c>
      <c r="G32" s="1" t="s">
        <v>62</v>
      </c>
      <c r="H32" s="1" t="s">
        <v>63</v>
      </c>
      <c r="I32" s="1" t="s">
        <v>12</v>
      </c>
      <c r="J32" s="1" t="s">
        <v>64</v>
      </c>
      <c r="K32" s="1" t="s">
        <v>65</v>
      </c>
      <c r="L32" s="1" t="s">
        <v>90</v>
      </c>
      <c r="M32" s="1" t="s">
        <v>91</v>
      </c>
      <c r="N32" s="1" t="s">
        <v>92</v>
      </c>
      <c r="O32" s="1" t="s">
        <v>93</v>
      </c>
      <c r="P32" s="1" t="s">
        <v>70</v>
      </c>
      <c r="Q32" s="1" t="s">
        <v>71</v>
      </c>
      <c r="R32" s="2">
        <v>93398.74</v>
      </c>
      <c r="S32" s="1" t="s">
        <v>72</v>
      </c>
      <c r="T32" s="30">
        <v>2.1277771709088604E-3</v>
      </c>
      <c r="U32" s="3">
        <v>37988.410154114616</v>
      </c>
      <c r="V32" s="3">
        <v>5698.261523117194</v>
      </c>
      <c r="W32" s="3">
        <v>32290.148630997424</v>
      </c>
      <c r="X32" s="1" t="s">
        <v>73</v>
      </c>
    </row>
    <row r="33" spans="1:24" x14ac:dyDescent="0.25">
      <c r="A33" s="1" t="s">
        <v>56</v>
      </c>
      <c r="B33" s="1" t="s">
        <v>57</v>
      </c>
      <c r="C33" s="1" t="s">
        <v>128</v>
      </c>
      <c r="D33" s="1" t="s">
        <v>129</v>
      </c>
      <c r="E33" s="1" t="s">
        <v>60</v>
      </c>
      <c r="F33" s="1" t="s">
        <v>61</v>
      </c>
      <c r="G33" s="1" t="s">
        <v>62</v>
      </c>
      <c r="H33" s="1" t="s">
        <v>63</v>
      </c>
      <c r="I33" s="1" t="s">
        <v>12</v>
      </c>
      <c r="J33" s="1" t="s">
        <v>130</v>
      </c>
      <c r="K33" s="1" t="s">
        <v>131</v>
      </c>
      <c r="L33" s="1" t="s">
        <v>78</v>
      </c>
      <c r="M33" s="1" t="s">
        <v>79</v>
      </c>
      <c r="N33" s="1" t="s">
        <v>80</v>
      </c>
      <c r="O33" s="1" t="s">
        <v>81</v>
      </c>
      <c r="P33" s="1" t="s">
        <v>70</v>
      </c>
      <c r="Q33" s="1" t="s">
        <v>71</v>
      </c>
      <c r="R33" s="2">
        <v>33622.199999999997</v>
      </c>
      <c r="S33" s="1" t="s">
        <v>72</v>
      </c>
      <c r="T33" s="30">
        <v>7.65969108317006E-4</v>
      </c>
      <c r="U33" s="3">
        <v>13675.280029298814</v>
      </c>
      <c r="V33" s="3">
        <v>2051.2920043948225</v>
      </c>
      <c r="W33" s="3">
        <v>11623.988024903992</v>
      </c>
      <c r="X33" s="1" t="s">
        <v>73</v>
      </c>
    </row>
    <row r="34" spans="1:24" x14ac:dyDescent="0.25">
      <c r="A34" s="1" t="s">
        <v>56</v>
      </c>
      <c r="B34" s="1" t="s">
        <v>57</v>
      </c>
      <c r="C34" s="1" t="s">
        <v>88</v>
      </c>
      <c r="D34" s="1" t="s">
        <v>89</v>
      </c>
      <c r="E34" s="1" t="s">
        <v>60</v>
      </c>
      <c r="F34" s="1" t="s">
        <v>61</v>
      </c>
      <c r="G34" s="1" t="s">
        <v>62</v>
      </c>
      <c r="H34" s="1" t="s">
        <v>63</v>
      </c>
      <c r="I34" s="1" t="s">
        <v>12</v>
      </c>
      <c r="J34" s="1" t="s">
        <v>64</v>
      </c>
      <c r="K34" s="1" t="s">
        <v>65</v>
      </c>
      <c r="L34" s="1" t="s">
        <v>104</v>
      </c>
      <c r="M34" s="1" t="s">
        <v>105</v>
      </c>
      <c r="N34" s="1" t="s">
        <v>132</v>
      </c>
      <c r="O34" s="1" t="s">
        <v>133</v>
      </c>
      <c r="P34" s="1" t="s">
        <v>70</v>
      </c>
      <c r="Q34" s="1" t="s">
        <v>71</v>
      </c>
      <c r="R34" s="2">
        <v>296906.96000000002</v>
      </c>
      <c r="S34" s="1" t="s">
        <v>72</v>
      </c>
      <c r="T34" s="30">
        <v>6.7640297007427533E-3</v>
      </c>
      <c r="U34" s="3">
        <v>120762.05068817099</v>
      </c>
      <c r="V34" s="3">
        <v>18114.30760322565</v>
      </c>
      <c r="W34" s="3">
        <v>102647.74308494534</v>
      </c>
      <c r="X34" s="1" t="s">
        <v>73</v>
      </c>
    </row>
    <row r="35" spans="1:24" x14ac:dyDescent="0.25">
      <c r="A35" s="1" t="s">
        <v>56</v>
      </c>
      <c r="B35" s="1" t="s">
        <v>57</v>
      </c>
      <c r="C35" s="1" t="s">
        <v>122</v>
      </c>
      <c r="D35" s="1" t="s">
        <v>123</v>
      </c>
      <c r="E35" s="1" t="s">
        <v>60</v>
      </c>
      <c r="F35" s="1" t="s">
        <v>61</v>
      </c>
      <c r="G35" s="1" t="s">
        <v>62</v>
      </c>
      <c r="H35" s="1" t="s">
        <v>63</v>
      </c>
      <c r="I35" s="1" t="s">
        <v>12</v>
      </c>
      <c r="J35" s="1" t="s">
        <v>64</v>
      </c>
      <c r="K35" s="1" t="s">
        <v>65</v>
      </c>
      <c r="L35" s="1" t="s">
        <v>104</v>
      </c>
      <c r="M35" s="1" t="s">
        <v>105</v>
      </c>
      <c r="N35" s="1" t="s">
        <v>124</v>
      </c>
      <c r="O35" s="1" t="s">
        <v>125</v>
      </c>
      <c r="P35" s="1" t="s">
        <v>70</v>
      </c>
      <c r="Q35" s="1" t="s">
        <v>71</v>
      </c>
      <c r="R35" s="2">
        <v>21897.58</v>
      </c>
      <c r="S35" s="1" t="s">
        <v>72</v>
      </c>
      <c r="T35" s="30">
        <v>4.9886294849534843E-4</v>
      </c>
      <c r="U35" s="3">
        <v>8906.4825759163032</v>
      </c>
      <c r="V35" s="3">
        <v>1335.9723863874458</v>
      </c>
      <c r="W35" s="3">
        <v>7570.5101895288581</v>
      </c>
      <c r="X35" s="1" t="s">
        <v>73</v>
      </c>
    </row>
    <row r="36" spans="1:24" x14ac:dyDescent="0.25">
      <c r="A36" s="1" t="s">
        <v>56</v>
      </c>
      <c r="B36" s="1" t="s">
        <v>57</v>
      </c>
      <c r="C36" s="1" t="s">
        <v>134</v>
      </c>
      <c r="D36" s="1" t="s">
        <v>135</v>
      </c>
      <c r="E36" s="1" t="s">
        <v>60</v>
      </c>
      <c r="F36" s="1" t="s">
        <v>61</v>
      </c>
      <c r="G36" s="1" t="s">
        <v>62</v>
      </c>
      <c r="H36" s="1" t="s">
        <v>63</v>
      </c>
      <c r="I36" s="1" t="s">
        <v>12</v>
      </c>
      <c r="J36" s="1" t="s">
        <v>64</v>
      </c>
      <c r="K36" s="1" t="s">
        <v>65</v>
      </c>
      <c r="L36" s="1" t="s">
        <v>78</v>
      </c>
      <c r="M36" s="1" t="s">
        <v>79</v>
      </c>
      <c r="N36" s="1" t="s">
        <v>86</v>
      </c>
      <c r="O36" s="1" t="s">
        <v>87</v>
      </c>
      <c r="P36" s="1" t="s">
        <v>70</v>
      </c>
      <c r="Q36" s="1" t="s">
        <v>71</v>
      </c>
      <c r="R36" s="2">
        <v>1338519.1000000001</v>
      </c>
      <c r="S36" s="1" t="s">
        <v>72</v>
      </c>
      <c r="T36" s="30">
        <v>3.049367029796627E-2</v>
      </c>
      <c r="U36" s="3">
        <v>544420.75524698047</v>
      </c>
      <c r="V36" s="3">
        <v>81663.113287047076</v>
      </c>
      <c r="W36" s="3">
        <v>462757.64195993339</v>
      </c>
      <c r="X36" s="1" t="s">
        <v>73</v>
      </c>
    </row>
    <row r="37" spans="1:24" x14ac:dyDescent="0.25">
      <c r="A37" s="1" t="s">
        <v>56</v>
      </c>
      <c r="B37" s="1" t="s">
        <v>57</v>
      </c>
      <c r="C37" s="1" t="s">
        <v>136</v>
      </c>
      <c r="D37" s="1" t="s">
        <v>137</v>
      </c>
      <c r="E37" s="1" t="s">
        <v>60</v>
      </c>
      <c r="F37" s="1" t="s">
        <v>61</v>
      </c>
      <c r="G37" s="1" t="s">
        <v>62</v>
      </c>
      <c r="H37" s="1" t="s">
        <v>63</v>
      </c>
      <c r="I37" s="1" t="s">
        <v>12</v>
      </c>
      <c r="J37" s="1" t="s">
        <v>64</v>
      </c>
      <c r="K37" s="1" t="s">
        <v>65</v>
      </c>
      <c r="L37" s="1" t="s">
        <v>104</v>
      </c>
      <c r="M37" s="1" t="s">
        <v>105</v>
      </c>
      <c r="N37" s="1" t="s">
        <v>106</v>
      </c>
      <c r="O37" s="1" t="s">
        <v>107</v>
      </c>
      <c r="P37" s="1" t="s">
        <v>70</v>
      </c>
      <c r="Q37" s="1" t="s">
        <v>71</v>
      </c>
      <c r="R37" s="2">
        <v>181532.26</v>
      </c>
      <c r="S37" s="1" t="s">
        <v>72</v>
      </c>
      <c r="T37" s="30">
        <v>4.135603955808094E-3</v>
      </c>
      <c r="U37" s="3">
        <v>73835.278174880892</v>
      </c>
      <c r="V37" s="3">
        <v>11075.291726232135</v>
      </c>
      <c r="W37" s="3">
        <v>62759.986448648757</v>
      </c>
      <c r="X37" s="1" t="s">
        <v>73</v>
      </c>
    </row>
    <row r="38" spans="1:24" x14ac:dyDescent="0.25">
      <c r="A38" s="1" t="s">
        <v>56</v>
      </c>
      <c r="B38" s="1" t="s">
        <v>57</v>
      </c>
      <c r="C38" s="1" t="s">
        <v>88</v>
      </c>
      <c r="D38" s="1" t="s">
        <v>89</v>
      </c>
      <c r="E38" s="1" t="s">
        <v>60</v>
      </c>
      <c r="F38" s="1" t="s">
        <v>61</v>
      </c>
      <c r="G38" s="1" t="s">
        <v>62</v>
      </c>
      <c r="H38" s="1" t="s">
        <v>63</v>
      </c>
      <c r="I38" s="1" t="s">
        <v>12</v>
      </c>
      <c r="J38" s="1" t="s">
        <v>64</v>
      </c>
      <c r="K38" s="1" t="s">
        <v>65</v>
      </c>
      <c r="L38" s="1" t="s">
        <v>66</v>
      </c>
      <c r="M38" s="1" t="s">
        <v>67</v>
      </c>
      <c r="N38" s="1" t="s">
        <v>100</v>
      </c>
      <c r="O38" s="1" t="s">
        <v>101</v>
      </c>
      <c r="P38" s="1" t="s">
        <v>70</v>
      </c>
      <c r="Q38" s="1" t="s">
        <v>71</v>
      </c>
      <c r="R38" s="2">
        <v>120179.1</v>
      </c>
      <c r="S38" s="1" t="s">
        <v>72</v>
      </c>
      <c r="T38" s="30">
        <v>2.7378778921468643E-3</v>
      </c>
      <c r="U38" s="3">
        <v>48880.883647384922</v>
      </c>
      <c r="V38" s="3">
        <v>7332.1325471077398</v>
      </c>
      <c r="W38" s="3">
        <v>41548.751100277186</v>
      </c>
      <c r="X38" s="1" t="s">
        <v>73</v>
      </c>
    </row>
    <row r="39" spans="1:24" x14ac:dyDescent="0.25">
      <c r="A39" s="1" t="s">
        <v>56</v>
      </c>
      <c r="B39" s="1" t="s">
        <v>57</v>
      </c>
      <c r="C39" s="1" t="s">
        <v>102</v>
      </c>
      <c r="D39" s="1" t="s">
        <v>103</v>
      </c>
      <c r="E39" s="1" t="s">
        <v>60</v>
      </c>
      <c r="F39" s="1" t="s">
        <v>61</v>
      </c>
      <c r="G39" s="1" t="s">
        <v>62</v>
      </c>
      <c r="H39" s="1" t="s">
        <v>63</v>
      </c>
      <c r="I39" s="1" t="s">
        <v>12</v>
      </c>
      <c r="J39" s="1" t="s">
        <v>64</v>
      </c>
      <c r="K39" s="1" t="s">
        <v>65</v>
      </c>
      <c r="L39" s="1" t="s">
        <v>78</v>
      </c>
      <c r="M39" s="1" t="s">
        <v>79</v>
      </c>
      <c r="N39" s="1" t="s">
        <v>118</v>
      </c>
      <c r="O39" s="1" t="s">
        <v>119</v>
      </c>
      <c r="P39" s="1" t="s">
        <v>70</v>
      </c>
      <c r="Q39" s="1" t="s">
        <v>71</v>
      </c>
      <c r="R39" s="2">
        <v>4703.87</v>
      </c>
      <c r="S39" s="1" t="s">
        <v>72</v>
      </c>
      <c r="T39" s="30">
        <v>1.0716190818980064E-4</v>
      </c>
      <c r="U39" s="3">
        <v>1913.2222005525464</v>
      </c>
      <c r="V39" s="3">
        <v>286.98333008288199</v>
      </c>
      <c r="W39" s="3">
        <v>1626.2388704696643</v>
      </c>
      <c r="X39" s="1" t="s">
        <v>73</v>
      </c>
    </row>
    <row r="40" spans="1:24" x14ac:dyDescent="0.25">
      <c r="A40" s="1" t="s">
        <v>56</v>
      </c>
      <c r="B40" s="1" t="s">
        <v>57</v>
      </c>
      <c r="C40" s="1" t="s">
        <v>138</v>
      </c>
      <c r="D40" s="1" t="s">
        <v>139</v>
      </c>
      <c r="E40" s="1" t="s">
        <v>60</v>
      </c>
      <c r="F40" s="1" t="s">
        <v>61</v>
      </c>
      <c r="G40" s="1" t="s">
        <v>62</v>
      </c>
      <c r="H40" s="1" t="s">
        <v>63</v>
      </c>
      <c r="I40" s="1" t="s">
        <v>12</v>
      </c>
      <c r="J40" s="1" t="s">
        <v>64</v>
      </c>
      <c r="K40" s="1" t="s">
        <v>65</v>
      </c>
      <c r="L40" s="1" t="s">
        <v>66</v>
      </c>
      <c r="M40" s="1" t="s">
        <v>67</v>
      </c>
      <c r="N40" s="1" t="s">
        <v>96</v>
      </c>
      <c r="O40" s="1" t="s">
        <v>97</v>
      </c>
      <c r="P40" s="1" t="s">
        <v>70</v>
      </c>
      <c r="Q40" s="1" t="s">
        <v>71</v>
      </c>
      <c r="R40" s="2">
        <v>757.14</v>
      </c>
      <c r="S40" s="1" t="s">
        <v>72</v>
      </c>
      <c r="T40" s="30">
        <v>1.7248896582351481E-5</v>
      </c>
      <c r="U40" s="3">
        <v>307.95431356018662</v>
      </c>
      <c r="V40" s="3">
        <v>46.193147034027994</v>
      </c>
      <c r="W40" s="3">
        <v>261.7611665261586</v>
      </c>
      <c r="X40" s="1" t="s">
        <v>73</v>
      </c>
    </row>
    <row r="41" spans="1:24" x14ac:dyDescent="0.25">
      <c r="A41" s="1" t="s">
        <v>56</v>
      </c>
      <c r="B41" s="1" t="s">
        <v>57</v>
      </c>
      <c r="C41" s="1" t="s">
        <v>140</v>
      </c>
      <c r="D41" s="1" t="s">
        <v>141</v>
      </c>
      <c r="E41" s="1" t="s">
        <v>60</v>
      </c>
      <c r="F41" s="1" t="s">
        <v>61</v>
      </c>
      <c r="G41" s="1" t="s">
        <v>62</v>
      </c>
      <c r="H41" s="1" t="s">
        <v>63</v>
      </c>
      <c r="I41" s="1" t="s">
        <v>12</v>
      </c>
      <c r="J41" s="1" t="s">
        <v>64</v>
      </c>
      <c r="K41" s="1" t="s">
        <v>65</v>
      </c>
      <c r="L41" s="1" t="s">
        <v>78</v>
      </c>
      <c r="M41" s="1" t="s">
        <v>79</v>
      </c>
      <c r="N41" s="1" t="s">
        <v>120</v>
      </c>
      <c r="O41" s="1" t="s">
        <v>121</v>
      </c>
      <c r="P41" s="1" t="s">
        <v>70</v>
      </c>
      <c r="Q41" s="1" t="s">
        <v>71</v>
      </c>
      <c r="R41" s="2">
        <v>4207.05</v>
      </c>
      <c r="S41" s="1" t="s">
        <v>72</v>
      </c>
      <c r="T41" s="30">
        <v>9.5843530082655515E-5</v>
      </c>
      <c r="U41" s="3">
        <v>1711.1487900036757</v>
      </c>
      <c r="V41" s="3">
        <v>256.6723185005514</v>
      </c>
      <c r="W41" s="3">
        <v>1454.4764715031242</v>
      </c>
      <c r="X41" s="1" t="s">
        <v>73</v>
      </c>
    </row>
    <row r="42" spans="1:24" x14ac:dyDescent="0.25">
      <c r="A42" s="1" t="s">
        <v>56</v>
      </c>
      <c r="B42" s="1" t="s">
        <v>57</v>
      </c>
      <c r="C42" s="1" t="s">
        <v>142</v>
      </c>
      <c r="D42" s="1" t="s">
        <v>143</v>
      </c>
      <c r="E42" s="1" t="s">
        <v>60</v>
      </c>
      <c r="F42" s="1" t="s">
        <v>61</v>
      </c>
      <c r="G42" s="1" t="s">
        <v>62</v>
      </c>
      <c r="H42" s="1" t="s">
        <v>63</v>
      </c>
      <c r="I42" s="1" t="s">
        <v>12</v>
      </c>
      <c r="J42" s="1" t="s">
        <v>64</v>
      </c>
      <c r="K42" s="1" t="s">
        <v>65</v>
      </c>
      <c r="L42" s="1" t="s">
        <v>78</v>
      </c>
      <c r="M42" s="1" t="s">
        <v>79</v>
      </c>
      <c r="N42" s="1" t="s">
        <v>80</v>
      </c>
      <c r="O42" s="1" t="s">
        <v>81</v>
      </c>
      <c r="P42" s="1" t="s">
        <v>70</v>
      </c>
      <c r="Q42" s="1" t="s">
        <v>71</v>
      </c>
      <c r="R42" s="2">
        <v>8921.14</v>
      </c>
      <c r="S42" s="1" t="s">
        <v>72</v>
      </c>
      <c r="T42" s="30">
        <v>2.0323826670982787E-4</v>
      </c>
      <c r="U42" s="3">
        <v>3628.5278084295151</v>
      </c>
      <c r="V42" s="3">
        <v>544.2791712644273</v>
      </c>
      <c r="W42" s="3">
        <v>3084.2486371650875</v>
      </c>
      <c r="X42" s="1" t="s">
        <v>73</v>
      </c>
    </row>
    <row r="43" spans="1:24" x14ac:dyDescent="0.25">
      <c r="A43" s="1" t="s">
        <v>56</v>
      </c>
      <c r="B43" s="1" t="s">
        <v>57</v>
      </c>
      <c r="C43" s="1" t="s">
        <v>138</v>
      </c>
      <c r="D43" s="1" t="s">
        <v>139</v>
      </c>
      <c r="E43" s="1" t="s">
        <v>60</v>
      </c>
      <c r="F43" s="1" t="s">
        <v>61</v>
      </c>
      <c r="G43" s="1" t="s">
        <v>62</v>
      </c>
      <c r="H43" s="1" t="s">
        <v>63</v>
      </c>
      <c r="I43" s="1" t="s">
        <v>12</v>
      </c>
      <c r="J43" s="1" t="s">
        <v>64</v>
      </c>
      <c r="K43" s="1" t="s">
        <v>65</v>
      </c>
      <c r="L43" s="1" t="s">
        <v>104</v>
      </c>
      <c r="M43" s="1" t="s">
        <v>105</v>
      </c>
      <c r="N43" s="1" t="s">
        <v>132</v>
      </c>
      <c r="O43" s="1" t="s">
        <v>133</v>
      </c>
      <c r="P43" s="1" t="s">
        <v>70</v>
      </c>
      <c r="Q43" s="1" t="s">
        <v>71</v>
      </c>
      <c r="R43" s="2">
        <v>12663.470000000001</v>
      </c>
      <c r="S43" s="1" t="s">
        <v>72</v>
      </c>
      <c r="T43" s="30">
        <v>2.8849470956984248E-4</v>
      </c>
      <c r="U43" s="3">
        <v>5150.6593379560145</v>
      </c>
      <c r="V43" s="3">
        <v>772.59890069340224</v>
      </c>
      <c r="W43" s="3">
        <v>4378.0604372626121</v>
      </c>
      <c r="X43" s="1" t="s">
        <v>73</v>
      </c>
    </row>
    <row r="44" spans="1:24" x14ac:dyDescent="0.25">
      <c r="A44" s="1" t="s">
        <v>56</v>
      </c>
      <c r="B44" s="1" t="s">
        <v>57</v>
      </c>
      <c r="C44" s="1" t="s">
        <v>144</v>
      </c>
      <c r="D44" s="1" t="s">
        <v>145</v>
      </c>
      <c r="E44" s="1" t="s">
        <v>60</v>
      </c>
      <c r="F44" s="1" t="s">
        <v>61</v>
      </c>
      <c r="G44" s="1" t="s">
        <v>62</v>
      </c>
      <c r="H44" s="1" t="s">
        <v>63</v>
      </c>
      <c r="I44" s="1" t="s">
        <v>12</v>
      </c>
      <c r="J44" s="1" t="s">
        <v>64</v>
      </c>
      <c r="K44" s="1" t="s">
        <v>65</v>
      </c>
      <c r="L44" s="1" t="s">
        <v>78</v>
      </c>
      <c r="M44" s="1" t="s">
        <v>79</v>
      </c>
      <c r="N44" s="1" t="s">
        <v>80</v>
      </c>
      <c r="O44" s="1" t="s">
        <v>81</v>
      </c>
      <c r="P44" s="1" t="s">
        <v>70</v>
      </c>
      <c r="Q44" s="1" t="s">
        <v>71</v>
      </c>
      <c r="R44" s="2">
        <v>820962.53</v>
      </c>
      <c r="S44" s="1" t="s">
        <v>72</v>
      </c>
      <c r="T44" s="30">
        <v>1.8702878962880875E-2</v>
      </c>
      <c r="U44" s="3">
        <v>333913.08395380527</v>
      </c>
      <c r="V44" s="3">
        <v>50086.962593070792</v>
      </c>
      <c r="W44" s="3">
        <v>283826.12136073445</v>
      </c>
      <c r="X44" s="1" t="s">
        <v>73</v>
      </c>
    </row>
    <row r="45" spans="1:24" x14ac:dyDescent="0.25">
      <c r="A45" s="1" t="s">
        <v>56</v>
      </c>
      <c r="B45" s="1" t="s">
        <v>57</v>
      </c>
      <c r="C45" s="1" t="s">
        <v>138</v>
      </c>
      <c r="D45" s="1" t="s">
        <v>139</v>
      </c>
      <c r="E45" s="1" t="s">
        <v>60</v>
      </c>
      <c r="F45" s="1" t="s">
        <v>61</v>
      </c>
      <c r="G45" s="1" t="s">
        <v>62</v>
      </c>
      <c r="H45" s="1" t="s">
        <v>63</v>
      </c>
      <c r="I45" s="1" t="s">
        <v>12</v>
      </c>
      <c r="J45" s="1" t="s">
        <v>64</v>
      </c>
      <c r="K45" s="1" t="s">
        <v>65</v>
      </c>
      <c r="L45" s="1" t="s">
        <v>104</v>
      </c>
      <c r="M45" s="1" t="s">
        <v>105</v>
      </c>
      <c r="N45" s="1" t="s">
        <v>106</v>
      </c>
      <c r="O45" s="1" t="s">
        <v>107</v>
      </c>
      <c r="P45" s="1" t="s">
        <v>70</v>
      </c>
      <c r="Q45" s="1" t="s">
        <v>71</v>
      </c>
      <c r="R45" s="2">
        <v>327485.86</v>
      </c>
      <c r="S45" s="1" t="s">
        <v>72</v>
      </c>
      <c r="T45" s="30">
        <v>7.4606674212463154E-3</v>
      </c>
      <c r="U45" s="3">
        <v>133199.5182092709</v>
      </c>
      <c r="V45" s="3">
        <v>19979.927731390639</v>
      </c>
      <c r="W45" s="3">
        <v>113219.59047788025</v>
      </c>
      <c r="X45" s="1" t="s">
        <v>73</v>
      </c>
    </row>
    <row r="46" spans="1:24" x14ac:dyDescent="0.25">
      <c r="A46" s="1" t="s">
        <v>56</v>
      </c>
      <c r="B46" s="1" t="s">
        <v>57</v>
      </c>
      <c r="C46" s="1" t="s">
        <v>140</v>
      </c>
      <c r="D46" s="1" t="s">
        <v>141</v>
      </c>
      <c r="E46" s="1" t="s">
        <v>60</v>
      </c>
      <c r="F46" s="1" t="s">
        <v>61</v>
      </c>
      <c r="G46" s="1" t="s">
        <v>62</v>
      </c>
      <c r="H46" s="1" t="s">
        <v>63</v>
      </c>
      <c r="I46" s="1" t="s">
        <v>12</v>
      </c>
      <c r="J46" s="1" t="s">
        <v>64</v>
      </c>
      <c r="K46" s="1" t="s">
        <v>65</v>
      </c>
      <c r="L46" s="1" t="s">
        <v>78</v>
      </c>
      <c r="M46" s="1" t="s">
        <v>79</v>
      </c>
      <c r="N46" s="1" t="s">
        <v>86</v>
      </c>
      <c r="O46" s="1" t="s">
        <v>87</v>
      </c>
      <c r="P46" s="1" t="s">
        <v>70</v>
      </c>
      <c r="Q46" s="1" t="s">
        <v>71</v>
      </c>
      <c r="R46" s="2">
        <v>11640.130000000001</v>
      </c>
      <c r="S46" s="1" t="s">
        <v>72</v>
      </c>
      <c r="T46" s="30">
        <v>2.6518133842502967E-4</v>
      </c>
      <c r="U46" s="3">
        <v>4734.4325275396031</v>
      </c>
      <c r="V46" s="3">
        <v>710.16487913094056</v>
      </c>
      <c r="W46" s="3">
        <v>4024.2676484086628</v>
      </c>
      <c r="X46" s="1" t="s">
        <v>73</v>
      </c>
    </row>
    <row r="47" spans="1:24" x14ac:dyDescent="0.25">
      <c r="A47" s="1" t="s">
        <v>56</v>
      </c>
      <c r="B47" s="1" t="s">
        <v>57</v>
      </c>
      <c r="C47" s="1" t="s">
        <v>134</v>
      </c>
      <c r="D47" s="1" t="s">
        <v>135</v>
      </c>
      <c r="E47" s="1" t="s">
        <v>60</v>
      </c>
      <c r="F47" s="1" t="s">
        <v>61</v>
      </c>
      <c r="G47" s="1" t="s">
        <v>62</v>
      </c>
      <c r="H47" s="1" t="s">
        <v>63</v>
      </c>
      <c r="I47" s="1" t="s">
        <v>12</v>
      </c>
      <c r="J47" s="1" t="s">
        <v>64</v>
      </c>
      <c r="K47" s="1" t="s">
        <v>65</v>
      </c>
      <c r="L47" s="1" t="s">
        <v>90</v>
      </c>
      <c r="M47" s="1" t="s">
        <v>91</v>
      </c>
      <c r="N47" s="1" t="s">
        <v>146</v>
      </c>
      <c r="O47" s="1" t="s">
        <v>147</v>
      </c>
      <c r="P47" s="1" t="s">
        <v>70</v>
      </c>
      <c r="Q47" s="1" t="s">
        <v>71</v>
      </c>
      <c r="R47" s="2">
        <v>20088</v>
      </c>
      <c r="S47" s="1" t="s">
        <v>72</v>
      </c>
      <c r="T47" s="30">
        <v>4.57637734826157E-4</v>
      </c>
      <c r="U47" s="3">
        <v>8170.465502809292</v>
      </c>
      <c r="V47" s="3">
        <v>1225.5698254213942</v>
      </c>
      <c r="W47" s="3">
        <v>6944.8956773878981</v>
      </c>
      <c r="X47" s="1" t="s">
        <v>73</v>
      </c>
    </row>
    <row r="48" spans="1:24" x14ac:dyDescent="0.25">
      <c r="A48" s="1" t="s">
        <v>56</v>
      </c>
      <c r="B48" s="1" t="s">
        <v>57</v>
      </c>
      <c r="C48" s="1" t="s">
        <v>58</v>
      </c>
      <c r="D48" s="1" t="s">
        <v>59</v>
      </c>
      <c r="E48" s="1" t="s">
        <v>60</v>
      </c>
      <c r="F48" s="1" t="s">
        <v>61</v>
      </c>
      <c r="G48" s="1" t="s">
        <v>62</v>
      </c>
      <c r="H48" s="1" t="s">
        <v>63</v>
      </c>
      <c r="I48" s="1" t="s">
        <v>12</v>
      </c>
      <c r="J48" s="1" t="s">
        <v>64</v>
      </c>
      <c r="K48" s="1" t="s">
        <v>65</v>
      </c>
      <c r="L48" s="1" t="s">
        <v>66</v>
      </c>
      <c r="M48" s="1" t="s">
        <v>67</v>
      </c>
      <c r="N48" s="1" t="s">
        <v>110</v>
      </c>
      <c r="O48" s="1" t="s">
        <v>111</v>
      </c>
      <c r="P48" s="1" t="s">
        <v>70</v>
      </c>
      <c r="Q48" s="1" t="s">
        <v>71</v>
      </c>
      <c r="R48" s="2">
        <v>19806.21</v>
      </c>
      <c r="S48" s="1" t="s">
        <v>72</v>
      </c>
      <c r="T48" s="30">
        <v>4.5121809437929006E-4</v>
      </c>
      <c r="U48" s="3">
        <v>8055.8520283948847</v>
      </c>
      <c r="V48" s="3">
        <v>1208.3778042592328</v>
      </c>
      <c r="W48" s="3">
        <v>6847.4742241356516</v>
      </c>
      <c r="X48" s="1" t="s">
        <v>73</v>
      </c>
    </row>
    <row r="49" spans="1:24" x14ac:dyDescent="0.25">
      <c r="A49" s="1" t="s">
        <v>56</v>
      </c>
      <c r="B49" s="1" t="s">
        <v>57</v>
      </c>
      <c r="C49" s="1" t="s">
        <v>140</v>
      </c>
      <c r="D49" s="1" t="s">
        <v>141</v>
      </c>
      <c r="E49" s="1" t="s">
        <v>60</v>
      </c>
      <c r="F49" s="1" t="s">
        <v>61</v>
      </c>
      <c r="G49" s="1" t="s">
        <v>62</v>
      </c>
      <c r="H49" s="1" t="s">
        <v>63</v>
      </c>
      <c r="I49" s="1" t="s">
        <v>12</v>
      </c>
      <c r="J49" s="1" t="s">
        <v>64</v>
      </c>
      <c r="K49" s="1" t="s">
        <v>65</v>
      </c>
      <c r="L49" s="1" t="s">
        <v>104</v>
      </c>
      <c r="M49" s="1" t="s">
        <v>105</v>
      </c>
      <c r="N49" s="1" t="s">
        <v>106</v>
      </c>
      <c r="O49" s="1" t="s">
        <v>107</v>
      </c>
      <c r="P49" s="1" t="s">
        <v>70</v>
      </c>
      <c r="Q49" s="1" t="s">
        <v>71</v>
      </c>
      <c r="R49" s="2">
        <v>198030.95</v>
      </c>
      <c r="S49" s="1" t="s">
        <v>72</v>
      </c>
      <c r="T49" s="30">
        <v>4.511471295473515E-3</v>
      </c>
      <c r="U49" s="3">
        <v>80545.850530841912</v>
      </c>
      <c r="V49" s="3">
        <v>12081.877579626287</v>
      </c>
      <c r="W49" s="3">
        <v>68463.972951215619</v>
      </c>
      <c r="X49" s="1" t="s">
        <v>73</v>
      </c>
    </row>
    <row r="50" spans="1:24" x14ac:dyDescent="0.25">
      <c r="A50" s="1" t="s">
        <v>56</v>
      </c>
      <c r="B50" s="1" t="s">
        <v>57</v>
      </c>
      <c r="C50" s="1" t="s">
        <v>144</v>
      </c>
      <c r="D50" s="1" t="s">
        <v>145</v>
      </c>
      <c r="E50" s="1" t="s">
        <v>60</v>
      </c>
      <c r="F50" s="1" t="s">
        <v>61</v>
      </c>
      <c r="G50" s="1" t="s">
        <v>62</v>
      </c>
      <c r="H50" s="1" t="s">
        <v>63</v>
      </c>
      <c r="I50" s="1" t="s">
        <v>12</v>
      </c>
      <c r="J50" s="1" t="s">
        <v>64</v>
      </c>
      <c r="K50" s="1" t="s">
        <v>65</v>
      </c>
      <c r="L50" s="1" t="s">
        <v>148</v>
      </c>
      <c r="M50" s="1" t="s">
        <v>149</v>
      </c>
      <c r="N50" s="1" t="s">
        <v>150</v>
      </c>
      <c r="O50" s="1" t="s">
        <v>151</v>
      </c>
      <c r="P50" s="1" t="s">
        <v>70</v>
      </c>
      <c r="Q50" s="1" t="s">
        <v>71</v>
      </c>
      <c r="R50" s="2">
        <v>430.93</v>
      </c>
      <c r="S50" s="1" t="s">
        <v>72</v>
      </c>
      <c r="T50" s="30">
        <v>9.817295353874744E-6</v>
      </c>
      <c r="U50" s="3">
        <v>175.2737305418961</v>
      </c>
      <c r="V50" s="3">
        <v>26.291059581284419</v>
      </c>
      <c r="W50" s="3">
        <v>148.98267096061167</v>
      </c>
      <c r="X50" s="1" t="s">
        <v>73</v>
      </c>
    </row>
    <row r="51" spans="1:24" x14ac:dyDescent="0.25">
      <c r="A51" s="1" t="s">
        <v>56</v>
      </c>
      <c r="B51" s="1" t="s">
        <v>57</v>
      </c>
      <c r="C51" s="1" t="s">
        <v>134</v>
      </c>
      <c r="D51" s="1" t="s">
        <v>135</v>
      </c>
      <c r="E51" s="1" t="s">
        <v>60</v>
      </c>
      <c r="F51" s="1" t="s">
        <v>61</v>
      </c>
      <c r="G51" s="1" t="s">
        <v>62</v>
      </c>
      <c r="H51" s="1" t="s">
        <v>63</v>
      </c>
      <c r="I51" s="1" t="s">
        <v>12</v>
      </c>
      <c r="J51" s="1" t="s">
        <v>64</v>
      </c>
      <c r="K51" s="1" t="s">
        <v>65</v>
      </c>
      <c r="L51" s="1" t="s">
        <v>78</v>
      </c>
      <c r="M51" s="1" t="s">
        <v>79</v>
      </c>
      <c r="N51" s="1" t="s">
        <v>80</v>
      </c>
      <c r="O51" s="1" t="s">
        <v>81</v>
      </c>
      <c r="P51" s="1" t="s">
        <v>70</v>
      </c>
      <c r="Q51" s="1" t="s">
        <v>71</v>
      </c>
      <c r="R51" s="2">
        <v>52938.48</v>
      </c>
      <c r="S51" s="1" t="s">
        <v>72</v>
      </c>
      <c r="T51" s="30">
        <v>1.2060257901403734E-3</v>
      </c>
      <c r="U51" s="3">
        <v>21531.861041973305</v>
      </c>
      <c r="V51" s="3">
        <v>3229.7791562959965</v>
      </c>
      <c r="W51" s="3">
        <v>18302.081885677308</v>
      </c>
      <c r="X51" s="1" t="s">
        <v>73</v>
      </c>
    </row>
    <row r="52" spans="1:24" x14ac:dyDescent="0.25">
      <c r="A52" s="1" t="s">
        <v>56</v>
      </c>
      <c r="B52" s="1" t="s">
        <v>57</v>
      </c>
      <c r="C52" s="1" t="s">
        <v>102</v>
      </c>
      <c r="D52" s="1" t="s">
        <v>103</v>
      </c>
      <c r="E52" s="1" t="s">
        <v>60</v>
      </c>
      <c r="F52" s="1" t="s">
        <v>61</v>
      </c>
      <c r="G52" s="1" t="s">
        <v>62</v>
      </c>
      <c r="H52" s="1" t="s">
        <v>63</v>
      </c>
      <c r="I52" s="1" t="s">
        <v>12</v>
      </c>
      <c r="J52" s="1" t="s">
        <v>64</v>
      </c>
      <c r="K52" s="1" t="s">
        <v>65</v>
      </c>
      <c r="L52" s="1" t="s">
        <v>104</v>
      </c>
      <c r="M52" s="1" t="s">
        <v>105</v>
      </c>
      <c r="N52" s="1" t="s">
        <v>106</v>
      </c>
      <c r="O52" s="1" t="s">
        <v>107</v>
      </c>
      <c r="P52" s="1" t="s">
        <v>70</v>
      </c>
      <c r="Q52" s="1" t="s">
        <v>71</v>
      </c>
      <c r="R52" s="2">
        <v>119526.79000000001</v>
      </c>
      <c r="S52" s="1" t="s">
        <v>72</v>
      </c>
      <c r="T52" s="30">
        <v>2.723017195671135E-3</v>
      </c>
      <c r="U52" s="3">
        <v>48615.567222049525</v>
      </c>
      <c r="V52" s="3">
        <v>7292.3350833074292</v>
      </c>
      <c r="W52" s="3">
        <v>41323.232138742096</v>
      </c>
      <c r="X52" s="1" t="s">
        <v>73</v>
      </c>
    </row>
    <row r="53" spans="1:24" x14ac:dyDescent="0.25">
      <c r="A53" s="1" t="s">
        <v>56</v>
      </c>
      <c r="B53" s="1" t="s">
        <v>57</v>
      </c>
      <c r="C53" s="1" t="s">
        <v>102</v>
      </c>
      <c r="D53" s="1" t="s">
        <v>103</v>
      </c>
      <c r="E53" s="1" t="s">
        <v>60</v>
      </c>
      <c r="F53" s="1" t="s">
        <v>61</v>
      </c>
      <c r="G53" s="1" t="s">
        <v>62</v>
      </c>
      <c r="H53" s="1" t="s">
        <v>63</v>
      </c>
      <c r="I53" s="1" t="s">
        <v>12</v>
      </c>
      <c r="J53" s="1" t="s">
        <v>64</v>
      </c>
      <c r="K53" s="1" t="s">
        <v>65</v>
      </c>
      <c r="L53" s="1" t="s">
        <v>104</v>
      </c>
      <c r="M53" s="1" t="s">
        <v>105</v>
      </c>
      <c r="N53" s="1" t="s">
        <v>152</v>
      </c>
      <c r="O53" s="1" t="s">
        <v>153</v>
      </c>
      <c r="P53" s="1" t="s">
        <v>70</v>
      </c>
      <c r="Q53" s="1" t="s">
        <v>71</v>
      </c>
      <c r="R53" s="2">
        <v>67367.81</v>
      </c>
      <c r="S53" s="1" t="s">
        <v>72</v>
      </c>
      <c r="T53" s="30">
        <v>1.5347496997510418E-3</v>
      </c>
      <c r="U53" s="3">
        <v>27400.755057985411</v>
      </c>
      <c r="V53" s="3">
        <v>4110.1132586978119</v>
      </c>
      <c r="W53" s="3">
        <v>23290.641799287598</v>
      </c>
      <c r="X53" s="1" t="s">
        <v>73</v>
      </c>
    </row>
    <row r="54" spans="1:24" x14ac:dyDescent="0.25">
      <c r="A54" s="1" t="s">
        <v>56</v>
      </c>
      <c r="B54" s="1" t="s">
        <v>57</v>
      </c>
      <c r="C54" s="1" t="s">
        <v>134</v>
      </c>
      <c r="D54" s="1" t="s">
        <v>135</v>
      </c>
      <c r="E54" s="1" t="s">
        <v>60</v>
      </c>
      <c r="F54" s="1" t="s">
        <v>61</v>
      </c>
      <c r="G54" s="1" t="s">
        <v>62</v>
      </c>
      <c r="H54" s="1" t="s">
        <v>63</v>
      </c>
      <c r="I54" s="1" t="s">
        <v>12</v>
      </c>
      <c r="J54" s="1" t="s">
        <v>76</v>
      </c>
      <c r="K54" s="1" t="s">
        <v>77</v>
      </c>
      <c r="L54" s="1" t="s">
        <v>78</v>
      </c>
      <c r="M54" s="1" t="s">
        <v>79</v>
      </c>
      <c r="N54" s="1" t="s">
        <v>120</v>
      </c>
      <c r="O54" s="1" t="s">
        <v>121</v>
      </c>
      <c r="P54" s="1" t="s">
        <v>70</v>
      </c>
      <c r="Q54" s="1" t="s">
        <v>71</v>
      </c>
      <c r="R54" s="2">
        <v>3835.8</v>
      </c>
      <c r="S54" s="1" t="s">
        <v>72</v>
      </c>
      <c r="T54" s="30">
        <v>8.7385843451123714E-5</v>
      </c>
      <c r="U54" s="3">
        <v>1560.1489235203051</v>
      </c>
      <c r="V54" s="3">
        <v>234.02233852804579</v>
      </c>
      <c r="W54" s="3">
        <v>1326.1265849922593</v>
      </c>
      <c r="X54" s="1" t="s">
        <v>73</v>
      </c>
    </row>
    <row r="55" spans="1:24" x14ac:dyDescent="0.25">
      <c r="A55" s="1" t="s">
        <v>56</v>
      </c>
      <c r="B55" s="1" t="s">
        <v>57</v>
      </c>
      <c r="C55" s="1" t="s">
        <v>140</v>
      </c>
      <c r="D55" s="1" t="s">
        <v>141</v>
      </c>
      <c r="E55" s="1" t="s">
        <v>60</v>
      </c>
      <c r="F55" s="1" t="s">
        <v>61</v>
      </c>
      <c r="G55" s="1" t="s">
        <v>62</v>
      </c>
      <c r="H55" s="1" t="s">
        <v>63</v>
      </c>
      <c r="I55" s="1" t="s">
        <v>12</v>
      </c>
      <c r="J55" s="1" t="s">
        <v>76</v>
      </c>
      <c r="K55" s="1" t="s">
        <v>77</v>
      </c>
      <c r="L55" s="1" t="s">
        <v>78</v>
      </c>
      <c r="M55" s="1" t="s">
        <v>79</v>
      </c>
      <c r="N55" s="1" t="s">
        <v>80</v>
      </c>
      <c r="O55" s="1" t="s">
        <v>81</v>
      </c>
      <c r="P55" s="1" t="s">
        <v>70</v>
      </c>
      <c r="Q55" s="1" t="s">
        <v>71</v>
      </c>
      <c r="R55" s="2">
        <v>2014.46</v>
      </c>
      <c r="S55" s="1" t="s">
        <v>72</v>
      </c>
      <c r="T55" s="30">
        <v>4.5892717607422358E-5</v>
      </c>
      <c r="U55" s="3">
        <v>819.3486627234771</v>
      </c>
      <c r="V55" s="3">
        <v>122.90229940852159</v>
      </c>
      <c r="W55" s="3">
        <v>696.44636331495553</v>
      </c>
      <c r="X55" s="1" t="s">
        <v>73</v>
      </c>
    </row>
    <row r="56" spans="1:24" x14ac:dyDescent="0.25">
      <c r="A56" s="1" t="s">
        <v>56</v>
      </c>
      <c r="B56" s="1" t="s">
        <v>57</v>
      </c>
      <c r="C56" s="1" t="s">
        <v>144</v>
      </c>
      <c r="D56" s="1" t="s">
        <v>145</v>
      </c>
      <c r="E56" s="1" t="s">
        <v>60</v>
      </c>
      <c r="F56" s="1" t="s">
        <v>61</v>
      </c>
      <c r="G56" s="1" t="s">
        <v>62</v>
      </c>
      <c r="H56" s="1" t="s">
        <v>63</v>
      </c>
      <c r="I56" s="1" t="s">
        <v>12</v>
      </c>
      <c r="J56" s="1" t="s">
        <v>64</v>
      </c>
      <c r="K56" s="1" t="s">
        <v>65</v>
      </c>
      <c r="L56" s="1" t="s">
        <v>104</v>
      </c>
      <c r="M56" s="1" t="s">
        <v>105</v>
      </c>
      <c r="N56" s="1" t="s">
        <v>106</v>
      </c>
      <c r="O56" s="1" t="s">
        <v>107</v>
      </c>
      <c r="P56" s="1" t="s">
        <v>70</v>
      </c>
      <c r="Q56" s="1" t="s">
        <v>71</v>
      </c>
      <c r="R56" s="2">
        <v>554878.81000000006</v>
      </c>
      <c r="S56" s="1" t="s">
        <v>72</v>
      </c>
      <c r="T56" s="30">
        <v>1.2641053450389964E-2</v>
      </c>
      <c r="U56" s="3">
        <v>225687.88208606496</v>
      </c>
      <c r="V56" s="3">
        <v>33853.182312909747</v>
      </c>
      <c r="W56" s="3">
        <v>191834.69977315521</v>
      </c>
      <c r="X56" s="1" t="s">
        <v>73</v>
      </c>
    </row>
    <row r="57" spans="1:24" x14ac:dyDescent="0.25">
      <c r="A57" s="1" t="s">
        <v>56</v>
      </c>
      <c r="B57" s="1" t="s">
        <v>57</v>
      </c>
      <c r="C57" s="1" t="s">
        <v>144</v>
      </c>
      <c r="D57" s="1" t="s">
        <v>145</v>
      </c>
      <c r="E57" s="1" t="s">
        <v>60</v>
      </c>
      <c r="F57" s="1" t="s">
        <v>61</v>
      </c>
      <c r="G57" s="1" t="s">
        <v>62</v>
      </c>
      <c r="H57" s="1" t="s">
        <v>63</v>
      </c>
      <c r="I57" s="1" t="s">
        <v>12</v>
      </c>
      <c r="J57" s="1" t="s">
        <v>64</v>
      </c>
      <c r="K57" s="1" t="s">
        <v>65</v>
      </c>
      <c r="L57" s="1" t="s">
        <v>148</v>
      </c>
      <c r="M57" s="1" t="s">
        <v>149</v>
      </c>
      <c r="N57" s="1" t="s">
        <v>154</v>
      </c>
      <c r="O57" s="1" t="s">
        <v>155</v>
      </c>
      <c r="P57" s="1" t="s">
        <v>70</v>
      </c>
      <c r="Q57" s="1" t="s">
        <v>71</v>
      </c>
      <c r="R57" s="2">
        <v>0.02</v>
      </c>
      <c r="S57" s="1" t="s">
        <v>72</v>
      </c>
      <c r="T57" s="30">
        <v>4.5563294984683098E-10</v>
      </c>
      <c r="U57" s="3">
        <v>8.1346729418650867E-3</v>
      </c>
      <c r="V57" s="3">
        <v>1.2202009412797632E-3</v>
      </c>
      <c r="W57" s="3">
        <v>6.914472000585324E-3</v>
      </c>
      <c r="X57" s="1" t="s">
        <v>73</v>
      </c>
    </row>
    <row r="58" spans="1:24" x14ac:dyDescent="0.25">
      <c r="A58" s="1" t="s">
        <v>56</v>
      </c>
      <c r="B58" s="1" t="s">
        <v>57</v>
      </c>
      <c r="C58" s="1" t="s">
        <v>102</v>
      </c>
      <c r="D58" s="1" t="s">
        <v>103</v>
      </c>
      <c r="E58" s="1" t="s">
        <v>60</v>
      </c>
      <c r="F58" s="1" t="s">
        <v>61</v>
      </c>
      <c r="G58" s="1" t="s">
        <v>62</v>
      </c>
      <c r="H58" s="1" t="s">
        <v>63</v>
      </c>
      <c r="I58" s="1" t="s">
        <v>12</v>
      </c>
      <c r="J58" s="1" t="s">
        <v>64</v>
      </c>
      <c r="K58" s="1" t="s">
        <v>65</v>
      </c>
      <c r="L58" s="1" t="s">
        <v>66</v>
      </c>
      <c r="M58" s="1" t="s">
        <v>67</v>
      </c>
      <c r="N58" s="1" t="s">
        <v>96</v>
      </c>
      <c r="O58" s="1" t="s">
        <v>97</v>
      </c>
      <c r="P58" s="1" t="s">
        <v>70</v>
      </c>
      <c r="Q58" s="1" t="s">
        <v>71</v>
      </c>
      <c r="R58" s="2">
        <v>10763.01</v>
      </c>
      <c r="S58" s="1" t="s">
        <v>72</v>
      </c>
      <c r="T58" s="30">
        <v>2.4519909977654703E-4</v>
      </c>
      <c r="U58" s="3">
        <v>4377.6783110011675</v>
      </c>
      <c r="V58" s="3">
        <v>656.65174665017526</v>
      </c>
      <c r="W58" s="3">
        <v>3721.0265643509924</v>
      </c>
      <c r="X58" s="1" t="s">
        <v>73</v>
      </c>
    </row>
    <row r="59" spans="1:24" x14ac:dyDescent="0.25">
      <c r="A59" s="1" t="s">
        <v>56</v>
      </c>
      <c r="B59" s="1" t="s">
        <v>57</v>
      </c>
      <c r="C59" s="1" t="s">
        <v>102</v>
      </c>
      <c r="D59" s="1" t="s">
        <v>103</v>
      </c>
      <c r="E59" s="1" t="s">
        <v>60</v>
      </c>
      <c r="F59" s="1" t="s">
        <v>61</v>
      </c>
      <c r="G59" s="1" t="s">
        <v>62</v>
      </c>
      <c r="H59" s="1" t="s">
        <v>63</v>
      </c>
      <c r="I59" s="1" t="s">
        <v>12</v>
      </c>
      <c r="J59" s="1" t="s">
        <v>64</v>
      </c>
      <c r="K59" s="1" t="s">
        <v>65</v>
      </c>
      <c r="L59" s="1" t="s">
        <v>66</v>
      </c>
      <c r="M59" s="1" t="s">
        <v>67</v>
      </c>
      <c r="N59" s="1" t="s">
        <v>100</v>
      </c>
      <c r="O59" s="1" t="s">
        <v>101</v>
      </c>
      <c r="P59" s="1" t="s">
        <v>70</v>
      </c>
      <c r="Q59" s="1" t="s">
        <v>71</v>
      </c>
      <c r="R59" s="2">
        <v>94077.05</v>
      </c>
      <c r="S59" s="1" t="s">
        <v>72</v>
      </c>
      <c r="T59" s="30">
        <v>2.1432301902193905E-3</v>
      </c>
      <c r="U59" s="3">
        <v>38264.301654274444</v>
      </c>
      <c r="V59" s="3">
        <v>5739.645248141167</v>
      </c>
      <c r="W59" s="3">
        <v>32524.656406133276</v>
      </c>
      <c r="X59" s="1" t="s">
        <v>73</v>
      </c>
    </row>
    <row r="60" spans="1:24" x14ac:dyDescent="0.25">
      <c r="A60" s="1" t="s">
        <v>56</v>
      </c>
      <c r="B60" s="1" t="s">
        <v>57</v>
      </c>
      <c r="C60" s="1" t="s">
        <v>112</v>
      </c>
      <c r="D60" s="1" t="s">
        <v>113</v>
      </c>
      <c r="E60" s="1" t="s">
        <v>60</v>
      </c>
      <c r="F60" s="1" t="s">
        <v>61</v>
      </c>
      <c r="G60" s="1" t="s">
        <v>62</v>
      </c>
      <c r="H60" s="1" t="s">
        <v>63</v>
      </c>
      <c r="I60" s="1" t="s">
        <v>12</v>
      </c>
      <c r="J60" s="1" t="s">
        <v>64</v>
      </c>
      <c r="K60" s="1" t="s">
        <v>65</v>
      </c>
      <c r="L60" s="1" t="s">
        <v>78</v>
      </c>
      <c r="M60" s="1" t="s">
        <v>79</v>
      </c>
      <c r="N60" s="1" t="s">
        <v>80</v>
      </c>
      <c r="O60" s="1" t="s">
        <v>81</v>
      </c>
      <c r="P60" s="1" t="s">
        <v>70</v>
      </c>
      <c r="Q60" s="1" t="s">
        <v>71</v>
      </c>
      <c r="R60" s="2">
        <v>92974.02</v>
      </c>
      <c r="S60" s="1" t="s">
        <v>72</v>
      </c>
      <c r="T60" s="30">
        <v>2.118101349585913E-3</v>
      </c>
      <c r="U60" s="3">
        <v>37815.662239521167</v>
      </c>
      <c r="V60" s="3">
        <v>5672.3493359281765</v>
      </c>
      <c r="W60" s="3">
        <v>32143.312903592992</v>
      </c>
      <c r="X60" s="1" t="s">
        <v>73</v>
      </c>
    </row>
    <row r="61" spans="1:24" x14ac:dyDescent="0.25">
      <c r="A61" s="1" t="s">
        <v>56</v>
      </c>
      <c r="B61" s="1" t="s">
        <v>57</v>
      </c>
      <c r="C61" s="1" t="s">
        <v>136</v>
      </c>
      <c r="D61" s="1" t="s">
        <v>137</v>
      </c>
      <c r="E61" s="1" t="s">
        <v>60</v>
      </c>
      <c r="F61" s="1" t="s">
        <v>61</v>
      </c>
      <c r="G61" s="1" t="s">
        <v>62</v>
      </c>
      <c r="H61" s="1" t="s">
        <v>63</v>
      </c>
      <c r="I61" s="1" t="s">
        <v>12</v>
      </c>
      <c r="J61" s="1" t="s">
        <v>64</v>
      </c>
      <c r="K61" s="1" t="s">
        <v>65</v>
      </c>
      <c r="L61" s="1" t="s">
        <v>66</v>
      </c>
      <c r="M61" s="1" t="s">
        <v>67</v>
      </c>
      <c r="N61" s="1" t="s">
        <v>100</v>
      </c>
      <c r="O61" s="1" t="s">
        <v>101</v>
      </c>
      <c r="P61" s="1" t="s">
        <v>70</v>
      </c>
      <c r="Q61" s="1" t="s">
        <v>71</v>
      </c>
      <c r="R61" s="2">
        <v>39137</v>
      </c>
      <c r="S61" s="1" t="s">
        <v>72</v>
      </c>
      <c r="T61" s="30">
        <v>8.9160533790777117E-4</v>
      </c>
      <c r="U61" s="3">
        <v>15918.334746288694</v>
      </c>
      <c r="V61" s="3">
        <v>2387.7502119433043</v>
      </c>
      <c r="W61" s="3">
        <v>13530.584534345389</v>
      </c>
      <c r="X61" s="1" t="s">
        <v>73</v>
      </c>
    </row>
    <row r="62" spans="1:24" x14ac:dyDescent="0.25">
      <c r="A62" s="1" t="s">
        <v>56</v>
      </c>
      <c r="B62" s="1" t="s">
        <v>57</v>
      </c>
      <c r="C62" s="1" t="s">
        <v>136</v>
      </c>
      <c r="D62" s="1" t="s">
        <v>137</v>
      </c>
      <c r="E62" s="1" t="s">
        <v>60</v>
      </c>
      <c r="F62" s="1" t="s">
        <v>61</v>
      </c>
      <c r="G62" s="1" t="s">
        <v>62</v>
      </c>
      <c r="H62" s="1" t="s">
        <v>63</v>
      </c>
      <c r="I62" s="1" t="s">
        <v>12</v>
      </c>
      <c r="J62" s="1" t="s">
        <v>64</v>
      </c>
      <c r="K62" s="1" t="s">
        <v>65</v>
      </c>
      <c r="L62" s="1" t="s">
        <v>90</v>
      </c>
      <c r="M62" s="1" t="s">
        <v>91</v>
      </c>
      <c r="N62" s="1" t="s">
        <v>156</v>
      </c>
      <c r="O62" s="1" t="s">
        <v>157</v>
      </c>
      <c r="P62" s="1" t="s">
        <v>70</v>
      </c>
      <c r="Q62" s="1" t="s">
        <v>71</v>
      </c>
      <c r="R62" s="2">
        <v>12775.31</v>
      </c>
      <c r="S62" s="1" t="s">
        <v>72</v>
      </c>
      <c r="T62" s="30">
        <v>2.9104260902538588E-4</v>
      </c>
      <c r="U62" s="3">
        <v>5196.1484290469225</v>
      </c>
      <c r="V62" s="3">
        <v>779.42226435703844</v>
      </c>
      <c r="W62" s="3">
        <v>4416.7261646898842</v>
      </c>
      <c r="X62" s="1" t="s">
        <v>73</v>
      </c>
    </row>
    <row r="63" spans="1:24" x14ac:dyDescent="0.25">
      <c r="A63" s="1" t="s">
        <v>56</v>
      </c>
      <c r="B63" s="1" t="s">
        <v>57</v>
      </c>
      <c r="C63" s="1" t="s">
        <v>102</v>
      </c>
      <c r="D63" s="1" t="s">
        <v>103</v>
      </c>
      <c r="E63" s="1" t="s">
        <v>60</v>
      </c>
      <c r="F63" s="1" t="s">
        <v>61</v>
      </c>
      <c r="G63" s="1" t="s">
        <v>62</v>
      </c>
      <c r="H63" s="1" t="s">
        <v>63</v>
      </c>
      <c r="I63" s="1" t="s">
        <v>12</v>
      </c>
      <c r="J63" s="1" t="s">
        <v>64</v>
      </c>
      <c r="K63" s="1" t="s">
        <v>65</v>
      </c>
      <c r="L63" s="1" t="s">
        <v>90</v>
      </c>
      <c r="M63" s="1" t="s">
        <v>91</v>
      </c>
      <c r="N63" s="1" t="s">
        <v>158</v>
      </c>
      <c r="O63" s="1" t="s">
        <v>159</v>
      </c>
      <c r="P63" s="1" t="s">
        <v>70</v>
      </c>
      <c r="Q63" s="1" t="s">
        <v>71</v>
      </c>
      <c r="R63" s="2">
        <v>23519.48</v>
      </c>
      <c r="S63" s="1" t="s">
        <v>72</v>
      </c>
      <c r="T63" s="30">
        <v>5.3581250256317715E-4</v>
      </c>
      <c r="U63" s="3">
        <v>9566.1638781368529</v>
      </c>
      <c r="V63" s="3">
        <v>1434.9245817205281</v>
      </c>
      <c r="W63" s="3">
        <v>8131.2392964163246</v>
      </c>
      <c r="X63" s="1" t="s">
        <v>73</v>
      </c>
    </row>
    <row r="64" spans="1:24" x14ac:dyDescent="0.25">
      <c r="A64" s="1" t="s">
        <v>56</v>
      </c>
      <c r="B64" s="1" t="s">
        <v>57</v>
      </c>
      <c r="C64" s="1" t="s">
        <v>102</v>
      </c>
      <c r="D64" s="1" t="s">
        <v>103</v>
      </c>
      <c r="E64" s="1" t="s">
        <v>60</v>
      </c>
      <c r="F64" s="1" t="s">
        <v>61</v>
      </c>
      <c r="G64" s="1" t="s">
        <v>62</v>
      </c>
      <c r="H64" s="1" t="s">
        <v>63</v>
      </c>
      <c r="I64" s="1" t="s">
        <v>12</v>
      </c>
      <c r="J64" s="1" t="s">
        <v>64</v>
      </c>
      <c r="K64" s="1" t="s">
        <v>65</v>
      </c>
      <c r="L64" s="1" t="s">
        <v>66</v>
      </c>
      <c r="M64" s="1" t="s">
        <v>67</v>
      </c>
      <c r="N64" s="1" t="s">
        <v>110</v>
      </c>
      <c r="O64" s="1" t="s">
        <v>111</v>
      </c>
      <c r="P64" s="1" t="s">
        <v>70</v>
      </c>
      <c r="Q64" s="1" t="s">
        <v>71</v>
      </c>
      <c r="R64" s="2">
        <v>136641.69</v>
      </c>
      <c r="S64" s="1" t="s">
        <v>72</v>
      </c>
      <c r="T64" s="30">
        <v>3.1129228143378113E-3</v>
      </c>
      <c r="U64" s="3">
        <v>55576.772918685863</v>
      </c>
      <c r="V64" s="3">
        <v>8336.5159378028802</v>
      </c>
      <c r="W64" s="3">
        <v>47240.256980882979</v>
      </c>
      <c r="X64" s="1" t="s">
        <v>73</v>
      </c>
    </row>
    <row r="65" spans="1:24" x14ac:dyDescent="0.25">
      <c r="A65" s="1" t="s">
        <v>56</v>
      </c>
      <c r="B65" s="1" t="s">
        <v>57</v>
      </c>
      <c r="C65" s="1" t="s">
        <v>112</v>
      </c>
      <c r="D65" s="1" t="s">
        <v>113</v>
      </c>
      <c r="E65" s="1" t="s">
        <v>60</v>
      </c>
      <c r="F65" s="1" t="s">
        <v>61</v>
      </c>
      <c r="G65" s="1" t="s">
        <v>62</v>
      </c>
      <c r="H65" s="1" t="s">
        <v>63</v>
      </c>
      <c r="I65" s="1" t="s">
        <v>12</v>
      </c>
      <c r="J65" s="1" t="s">
        <v>64</v>
      </c>
      <c r="K65" s="1" t="s">
        <v>65</v>
      </c>
      <c r="L65" s="1" t="s">
        <v>78</v>
      </c>
      <c r="M65" s="1" t="s">
        <v>79</v>
      </c>
      <c r="N65" s="1" t="s">
        <v>86</v>
      </c>
      <c r="O65" s="1" t="s">
        <v>87</v>
      </c>
      <c r="P65" s="1" t="s">
        <v>70</v>
      </c>
      <c r="Q65" s="1" t="s">
        <v>71</v>
      </c>
      <c r="R65" s="2">
        <v>33667.25</v>
      </c>
      <c r="S65" s="1" t="s">
        <v>72</v>
      </c>
      <c r="T65" s="30">
        <v>7.6699542153653595E-4</v>
      </c>
      <c r="U65" s="3">
        <v>13693.603380100367</v>
      </c>
      <c r="V65" s="3">
        <v>2054.040507015055</v>
      </c>
      <c r="W65" s="3">
        <v>11639.562873085311</v>
      </c>
      <c r="X65" s="1" t="s">
        <v>73</v>
      </c>
    </row>
    <row r="66" spans="1:24" x14ac:dyDescent="0.25">
      <c r="A66" s="1" t="s">
        <v>56</v>
      </c>
      <c r="B66" s="1" t="s">
        <v>57</v>
      </c>
      <c r="C66" s="1" t="s">
        <v>112</v>
      </c>
      <c r="D66" s="1" t="s">
        <v>113</v>
      </c>
      <c r="E66" s="1" t="s">
        <v>60</v>
      </c>
      <c r="F66" s="1" t="s">
        <v>61</v>
      </c>
      <c r="G66" s="1" t="s">
        <v>62</v>
      </c>
      <c r="H66" s="1" t="s">
        <v>63</v>
      </c>
      <c r="I66" s="1" t="s">
        <v>12</v>
      </c>
      <c r="J66" s="1" t="s">
        <v>64</v>
      </c>
      <c r="K66" s="1" t="s">
        <v>65</v>
      </c>
      <c r="L66" s="1" t="s">
        <v>104</v>
      </c>
      <c r="M66" s="1" t="s">
        <v>105</v>
      </c>
      <c r="N66" s="1" t="s">
        <v>106</v>
      </c>
      <c r="O66" s="1" t="s">
        <v>107</v>
      </c>
      <c r="P66" s="1" t="s">
        <v>70</v>
      </c>
      <c r="Q66" s="1" t="s">
        <v>71</v>
      </c>
      <c r="R66" s="2">
        <v>128008.40000000001</v>
      </c>
      <c r="S66" s="1" t="s">
        <v>72</v>
      </c>
      <c r="T66" s="30">
        <v>2.9162422448586541E-3</v>
      </c>
      <c r="U66" s="3">
        <v>52065.323390572143</v>
      </c>
      <c r="V66" s="3">
        <v>7809.7985085858227</v>
      </c>
      <c r="W66" s="3">
        <v>44255.524881986319</v>
      </c>
      <c r="X66" s="1" t="s">
        <v>73</v>
      </c>
    </row>
    <row r="67" spans="1:24" x14ac:dyDescent="0.25">
      <c r="A67" s="1" t="s">
        <v>56</v>
      </c>
      <c r="B67" s="1" t="s">
        <v>57</v>
      </c>
      <c r="C67" s="1" t="s">
        <v>128</v>
      </c>
      <c r="D67" s="1" t="s">
        <v>129</v>
      </c>
      <c r="E67" s="1" t="s">
        <v>60</v>
      </c>
      <c r="F67" s="1" t="s">
        <v>61</v>
      </c>
      <c r="G67" s="1" t="s">
        <v>62</v>
      </c>
      <c r="H67" s="1" t="s">
        <v>63</v>
      </c>
      <c r="I67" s="1" t="s">
        <v>12</v>
      </c>
      <c r="J67" s="1" t="s">
        <v>64</v>
      </c>
      <c r="K67" s="1" t="s">
        <v>65</v>
      </c>
      <c r="L67" s="1" t="s">
        <v>78</v>
      </c>
      <c r="M67" s="1" t="s">
        <v>79</v>
      </c>
      <c r="N67" s="1" t="s">
        <v>86</v>
      </c>
      <c r="O67" s="1" t="s">
        <v>87</v>
      </c>
      <c r="P67" s="1" t="s">
        <v>70</v>
      </c>
      <c r="Q67" s="1" t="s">
        <v>71</v>
      </c>
      <c r="R67" s="2">
        <v>47652.21</v>
      </c>
      <c r="S67" s="1" t="s">
        <v>72</v>
      </c>
      <c r="T67" s="30">
        <v>1.0855958504510329E-3</v>
      </c>
      <c r="U67" s="3">
        <v>19381.757165353647</v>
      </c>
      <c r="V67" s="3">
        <v>2907.2635748030475</v>
      </c>
      <c r="W67" s="3">
        <v>16474.493590550599</v>
      </c>
      <c r="X67" s="1" t="s">
        <v>73</v>
      </c>
    </row>
    <row r="68" spans="1:24" x14ac:dyDescent="0.25">
      <c r="A68" s="1" t="s">
        <v>56</v>
      </c>
      <c r="B68" s="1" t="s">
        <v>57</v>
      </c>
      <c r="C68" s="1" t="s">
        <v>160</v>
      </c>
      <c r="D68" s="1" t="s">
        <v>161</v>
      </c>
      <c r="E68" s="1" t="s">
        <v>60</v>
      </c>
      <c r="F68" s="1" t="s">
        <v>61</v>
      </c>
      <c r="G68" s="1" t="s">
        <v>62</v>
      </c>
      <c r="H68" s="1" t="s">
        <v>63</v>
      </c>
      <c r="I68" s="1" t="s">
        <v>12</v>
      </c>
      <c r="J68" s="1" t="s">
        <v>64</v>
      </c>
      <c r="K68" s="1" t="s">
        <v>65</v>
      </c>
      <c r="L68" s="1" t="s">
        <v>104</v>
      </c>
      <c r="M68" s="1" t="s">
        <v>105</v>
      </c>
      <c r="N68" s="1" t="s">
        <v>106</v>
      </c>
      <c r="O68" s="1" t="s">
        <v>107</v>
      </c>
      <c r="P68" s="1" t="s">
        <v>70</v>
      </c>
      <c r="Q68" s="1" t="s">
        <v>71</v>
      </c>
      <c r="R68" s="2">
        <v>161604.97</v>
      </c>
      <c r="S68" s="1" t="s">
        <v>72</v>
      </c>
      <c r="T68" s="30">
        <v>3.6816274595504314E-3</v>
      </c>
      <c r="U68" s="3">
        <v>65730.178836495965</v>
      </c>
      <c r="V68" s="3">
        <v>9859.5268254743951</v>
      </c>
      <c r="W68" s="3">
        <v>55870.652011021564</v>
      </c>
      <c r="X68" s="1" t="s">
        <v>73</v>
      </c>
    </row>
    <row r="69" spans="1:24" x14ac:dyDescent="0.25">
      <c r="A69" s="1" t="s">
        <v>56</v>
      </c>
      <c r="B69" s="1" t="s">
        <v>57</v>
      </c>
      <c r="C69" s="1" t="s">
        <v>144</v>
      </c>
      <c r="D69" s="1" t="s">
        <v>145</v>
      </c>
      <c r="E69" s="1" t="s">
        <v>60</v>
      </c>
      <c r="F69" s="1" t="s">
        <v>61</v>
      </c>
      <c r="G69" s="1" t="s">
        <v>62</v>
      </c>
      <c r="H69" s="1" t="s">
        <v>63</v>
      </c>
      <c r="I69" s="1" t="s">
        <v>12</v>
      </c>
      <c r="J69" s="1" t="s">
        <v>64</v>
      </c>
      <c r="K69" s="1" t="s">
        <v>65</v>
      </c>
      <c r="L69" s="1" t="s">
        <v>104</v>
      </c>
      <c r="M69" s="1" t="s">
        <v>105</v>
      </c>
      <c r="N69" s="1" t="s">
        <v>108</v>
      </c>
      <c r="O69" s="1" t="s">
        <v>109</v>
      </c>
      <c r="P69" s="1" t="s">
        <v>70</v>
      </c>
      <c r="Q69" s="1" t="s">
        <v>71</v>
      </c>
      <c r="R69" s="2">
        <v>153688</v>
      </c>
      <c r="S69" s="1" t="s">
        <v>72</v>
      </c>
      <c r="T69" s="30">
        <v>3.5012658398029879E-3</v>
      </c>
      <c r="U69" s="3">
        <v>62510.080754468072</v>
      </c>
      <c r="V69" s="3">
        <v>9376.5121131702126</v>
      </c>
      <c r="W69" s="3">
        <v>53133.568641297861</v>
      </c>
      <c r="X69" s="1" t="s">
        <v>73</v>
      </c>
    </row>
    <row r="70" spans="1:24" x14ac:dyDescent="0.25">
      <c r="A70" s="1" t="s">
        <v>56</v>
      </c>
      <c r="B70" s="1" t="s">
        <v>57</v>
      </c>
      <c r="C70" s="1" t="s">
        <v>102</v>
      </c>
      <c r="D70" s="1" t="s">
        <v>103</v>
      </c>
      <c r="E70" s="1" t="s">
        <v>60</v>
      </c>
      <c r="F70" s="1" t="s">
        <v>61</v>
      </c>
      <c r="G70" s="1" t="s">
        <v>62</v>
      </c>
      <c r="H70" s="1" t="s">
        <v>63</v>
      </c>
      <c r="I70" s="1" t="s">
        <v>12</v>
      </c>
      <c r="J70" s="1" t="s">
        <v>64</v>
      </c>
      <c r="K70" s="1" t="s">
        <v>65</v>
      </c>
      <c r="L70" s="1" t="s">
        <v>78</v>
      </c>
      <c r="M70" s="1" t="s">
        <v>79</v>
      </c>
      <c r="N70" s="1" t="s">
        <v>80</v>
      </c>
      <c r="O70" s="1" t="s">
        <v>81</v>
      </c>
      <c r="P70" s="1" t="s">
        <v>70</v>
      </c>
      <c r="Q70" s="1" t="s">
        <v>71</v>
      </c>
      <c r="R70" s="2">
        <v>362835.15</v>
      </c>
      <c r="S70" s="1" t="s">
        <v>72</v>
      </c>
      <c r="T70" s="30">
        <v>8.2659824851308693E-3</v>
      </c>
      <c r="U70" s="3">
        <v>147577.26385312798</v>
      </c>
      <c r="V70" s="3">
        <v>22136.589577969204</v>
      </c>
      <c r="W70" s="3">
        <v>125440.67427515879</v>
      </c>
      <c r="X70" s="1" t="s">
        <v>73</v>
      </c>
    </row>
    <row r="71" spans="1:24" x14ac:dyDescent="0.25">
      <c r="A71" s="1" t="s">
        <v>56</v>
      </c>
      <c r="B71" s="1" t="s">
        <v>57</v>
      </c>
      <c r="C71" s="1" t="s">
        <v>162</v>
      </c>
      <c r="D71" s="1" t="s">
        <v>163</v>
      </c>
      <c r="E71" s="1" t="s">
        <v>60</v>
      </c>
      <c r="F71" s="1" t="s">
        <v>61</v>
      </c>
      <c r="G71" s="1" t="s">
        <v>62</v>
      </c>
      <c r="H71" s="1" t="s">
        <v>63</v>
      </c>
      <c r="I71" s="1" t="s">
        <v>12</v>
      </c>
      <c r="J71" s="1" t="s">
        <v>64</v>
      </c>
      <c r="K71" s="1" t="s">
        <v>65</v>
      </c>
      <c r="L71" s="1" t="s">
        <v>78</v>
      </c>
      <c r="M71" s="1" t="s">
        <v>79</v>
      </c>
      <c r="N71" s="1" t="s">
        <v>80</v>
      </c>
      <c r="O71" s="1" t="s">
        <v>81</v>
      </c>
      <c r="P71" s="1" t="s">
        <v>70</v>
      </c>
      <c r="Q71" s="1" t="s">
        <v>71</v>
      </c>
      <c r="R71" s="2">
        <v>533798.32000000007</v>
      </c>
      <c r="S71" s="1" t="s">
        <v>72</v>
      </c>
      <c r="T71" s="30">
        <v>1.2160805158244133E-2</v>
      </c>
      <c r="U71" s="3">
        <v>217113.73750585207</v>
      </c>
      <c r="V71" s="3">
        <v>32567.060625877817</v>
      </c>
      <c r="W71" s="3">
        <v>184546.67687997426</v>
      </c>
      <c r="X71" s="1" t="s">
        <v>73</v>
      </c>
    </row>
    <row r="72" spans="1:24" x14ac:dyDescent="0.25">
      <c r="A72" s="1" t="s">
        <v>56</v>
      </c>
      <c r="B72" s="1" t="s">
        <v>57</v>
      </c>
      <c r="C72" s="1" t="s">
        <v>160</v>
      </c>
      <c r="D72" s="1" t="s">
        <v>161</v>
      </c>
      <c r="E72" s="1" t="s">
        <v>60</v>
      </c>
      <c r="F72" s="1" t="s">
        <v>61</v>
      </c>
      <c r="G72" s="1" t="s">
        <v>62</v>
      </c>
      <c r="H72" s="1" t="s">
        <v>63</v>
      </c>
      <c r="I72" s="1" t="s">
        <v>12</v>
      </c>
      <c r="J72" s="1" t="s">
        <v>64</v>
      </c>
      <c r="K72" s="1" t="s">
        <v>65</v>
      </c>
      <c r="L72" s="1" t="s">
        <v>78</v>
      </c>
      <c r="M72" s="1" t="s">
        <v>79</v>
      </c>
      <c r="N72" s="1" t="s">
        <v>80</v>
      </c>
      <c r="O72" s="1" t="s">
        <v>81</v>
      </c>
      <c r="P72" s="1" t="s">
        <v>70</v>
      </c>
      <c r="Q72" s="1" t="s">
        <v>71</v>
      </c>
      <c r="R72" s="2">
        <v>119182.12</v>
      </c>
      <c r="S72" s="1" t="s">
        <v>72</v>
      </c>
      <c r="T72" s="30">
        <v>2.7151650452299494E-3</v>
      </c>
      <c r="U72" s="3">
        <v>48475.378335905887</v>
      </c>
      <c r="V72" s="3">
        <v>7271.3067503858838</v>
      </c>
      <c r="W72" s="3">
        <v>41204.071585520003</v>
      </c>
      <c r="X72" s="1" t="s">
        <v>73</v>
      </c>
    </row>
    <row r="73" spans="1:24" x14ac:dyDescent="0.25">
      <c r="A73" s="1" t="s">
        <v>56</v>
      </c>
      <c r="B73" s="1" t="s">
        <v>57</v>
      </c>
      <c r="C73" s="1" t="s">
        <v>136</v>
      </c>
      <c r="D73" s="1" t="s">
        <v>137</v>
      </c>
      <c r="E73" s="1" t="s">
        <v>60</v>
      </c>
      <c r="F73" s="1" t="s">
        <v>61</v>
      </c>
      <c r="G73" s="1" t="s">
        <v>62</v>
      </c>
      <c r="H73" s="1" t="s">
        <v>63</v>
      </c>
      <c r="I73" s="1" t="s">
        <v>12</v>
      </c>
      <c r="J73" s="1" t="s">
        <v>64</v>
      </c>
      <c r="K73" s="1" t="s">
        <v>65</v>
      </c>
      <c r="L73" s="1" t="s">
        <v>66</v>
      </c>
      <c r="M73" s="1" t="s">
        <v>67</v>
      </c>
      <c r="N73" s="1" t="s">
        <v>110</v>
      </c>
      <c r="O73" s="1" t="s">
        <v>111</v>
      </c>
      <c r="P73" s="1" t="s">
        <v>70</v>
      </c>
      <c r="Q73" s="1" t="s">
        <v>71</v>
      </c>
      <c r="R73" s="2">
        <v>14110.64</v>
      </c>
      <c r="S73" s="1" t="s">
        <v>72</v>
      </c>
      <c r="T73" s="30">
        <v>3.2146362637133433E-4</v>
      </c>
      <c r="U73" s="3">
        <v>5739.2720700199579</v>
      </c>
      <c r="V73" s="3">
        <v>860.89081050299376</v>
      </c>
      <c r="W73" s="3">
        <v>4878.3812595169638</v>
      </c>
      <c r="X73" s="1" t="s">
        <v>73</v>
      </c>
    </row>
    <row r="74" spans="1:24" x14ac:dyDescent="0.25">
      <c r="A74" s="1" t="s">
        <v>56</v>
      </c>
      <c r="B74" s="1" t="s">
        <v>57</v>
      </c>
      <c r="C74" s="1" t="s">
        <v>136</v>
      </c>
      <c r="D74" s="1" t="s">
        <v>137</v>
      </c>
      <c r="E74" s="1" t="s">
        <v>60</v>
      </c>
      <c r="F74" s="1" t="s">
        <v>61</v>
      </c>
      <c r="G74" s="1" t="s">
        <v>62</v>
      </c>
      <c r="H74" s="1" t="s">
        <v>63</v>
      </c>
      <c r="I74" s="1" t="s">
        <v>12</v>
      </c>
      <c r="J74" s="1" t="s">
        <v>64</v>
      </c>
      <c r="K74" s="1" t="s">
        <v>65</v>
      </c>
      <c r="L74" s="1" t="s">
        <v>78</v>
      </c>
      <c r="M74" s="1" t="s">
        <v>79</v>
      </c>
      <c r="N74" s="1" t="s">
        <v>86</v>
      </c>
      <c r="O74" s="1" t="s">
        <v>87</v>
      </c>
      <c r="P74" s="1" t="s">
        <v>70</v>
      </c>
      <c r="Q74" s="1" t="s">
        <v>71</v>
      </c>
      <c r="R74" s="2">
        <v>49810.15</v>
      </c>
      <c r="S74" s="1" t="s">
        <v>72</v>
      </c>
      <c r="T74" s="30">
        <v>1.1347572788406564E-3</v>
      </c>
      <c r="U74" s="3">
        <v>20259.463971762063</v>
      </c>
      <c r="V74" s="3">
        <v>3038.9195957643096</v>
      </c>
      <c r="W74" s="3">
        <v>17220.544375997753</v>
      </c>
      <c r="X74" s="1" t="s">
        <v>73</v>
      </c>
    </row>
    <row r="75" spans="1:24" x14ac:dyDescent="0.25">
      <c r="A75" s="1" t="s">
        <v>56</v>
      </c>
      <c r="B75" s="1" t="s">
        <v>57</v>
      </c>
      <c r="C75" s="1" t="s">
        <v>164</v>
      </c>
      <c r="D75" s="1" t="s">
        <v>165</v>
      </c>
      <c r="E75" s="1" t="s">
        <v>60</v>
      </c>
      <c r="F75" s="1" t="s">
        <v>61</v>
      </c>
      <c r="G75" s="1" t="s">
        <v>62</v>
      </c>
      <c r="H75" s="1" t="s">
        <v>63</v>
      </c>
      <c r="I75" s="1" t="s">
        <v>12</v>
      </c>
      <c r="J75" s="1" t="s">
        <v>64</v>
      </c>
      <c r="K75" s="1" t="s">
        <v>65</v>
      </c>
      <c r="L75" s="1" t="s">
        <v>104</v>
      </c>
      <c r="M75" s="1" t="s">
        <v>105</v>
      </c>
      <c r="N75" s="1" t="s">
        <v>106</v>
      </c>
      <c r="O75" s="1" t="s">
        <v>107</v>
      </c>
      <c r="P75" s="1" t="s">
        <v>70</v>
      </c>
      <c r="Q75" s="1" t="s">
        <v>71</v>
      </c>
      <c r="R75" s="2">
        <v>252847.77000000002</v>
      </c>
      <c r="S75" s="1" t="s">
        <v>72</v>
      </c>
      <c r="T75" s="30">
        <v>5.7602887653646533E-3</v>
      </c>
      <c r="U75" s="3">
        <v>102841.69565149635</v>
      </c>
      <c r="V75" s="3">
        <v>15426.254347724454</v>
      </c>
      <c r="W75" s="3">
        <v>87415.441303771891</v>
      </c>
      <c r="X75" s="1" t="s">
        <v>73</v>
      </c>
    </row>
    <row r="76" spans="1:24" x14ac:dyDescent="0.25">
      <c r="A76" s="1" t="s">
        <v>56</v>
      </c>
      <c r="B76" s="1" t="s">
        <v>57</v>
      </c>
      <c r="C76" s="1" t="s">
        <v>162</v>
      </c>
      <c r="D76" s="1" t="s">
        <v>163</v>
      </c>
      <c r="E76" s="1" t="s">
        <v>60</v>
      </c>
      <c r="F76" s="1" t="s">
        <v>61</v>
      </c>
      <c r="G76" s="1" t="s">
        <v>62</v>
      </c>
      <c r="H76" s="1" t="s">
        <v>63</v>
      </c>
      <c r="I76" s="1" t="s">
        <v>12</v>
      </c>
      <c r="J76" s="1" t="s">
        <v>64</v>
      </c>
      <c r="K76" s="1" t="s">
        <v>65</v>
      </c>
      <c r="L76" s="1" t="s">
        <v>66</v>
      </c>
      <c r="M76" s="1" t="s">
        <v>67</v>
      </c>
      <c r="N76" s="1" t="s">
        <v>100</v>
      </c>
      <c r="O76" s="1" t="s">
        <v>101</v>
      </c>
      <c r="P76" s="1" t="s">
        <v>70</v>
      </c>
      <c r="Q76" s="1" t="s">
        <v>71</v>
      </c>
      <c r="R76" s="2">
        <v>60390.15</v>
      </c>
      <c r="S76" s="1" t="s">
        <v>72</v>
      </c>
      <c r="T76" s="30">
        <v>1.37578710930963E-3</v>
      </c>
      <c r="U76" s="3">
        <v>24562.705958008693</v>
      </c>
      <c r="V76" s="3">
        <v>3684.4058937013046</v>
      </c>
      <c r="W76" s="3">
        <v>20878.30006430739</v>
      </c>
      <c r="X76" s="1" t="s">
        <v>73</v>
      </c>
    </row>
    <row r="77" spans="1:24" x14ac:dyDescent="0.25">
      <c r="A77" s="1" t="s">
        <v>56</v>
      </c>
      <c r="B77" s="1" t="s">
        <v>57</v>
      </c>
      <c r="C77" s="1" t="s">
        <v>58</v>
      </c>
      <c r="D77" s="1" t="s">
        <v>59</v>
      </c>
      <c r="E77" s="1" t="s">
        <v>60</v>
      </c>
      <c r="F77" s="1" t="s">
        <v>61</v>
      </c>
      <c r="G77" s="1" t="s">
        <v>62</v>
      </c>
      <c r="H77" s="1" t="s">
        <v>63</v>
      </c>
      <c r="I77" s="1" t="s">
        <v>12</v>
      </c>
      <c r="J77" s="1" t="s">
        <v>64</v>
      </c>
      <c r="K77" s="1" t="s">
        <v>65</v>
      </c>
      <c r="L77" s="1" t="s">
        <v>78</v>
      </c>
      <c r="M77" s="1" t="s">
        <v>79</v>
      </c>
      <c r="N77" s="1" t="s">
        <v>166</v>
      </c>
      <c r="O77" s="1" t="s">
        <v>167</v>
      </c>
      <c r="P77" s="1" t="s">
        <v>70</v>
      </c>
      <c r="Q77" s="1" t="s">
        <v>71</v>
      </c>
      <c r="R77" s="2">
        <v>1497.22</v>
      </c>
      <c r="S77" s="1" t="s">
        <v>72</v>
      </c>
      <c r="T77" s="30">
        <v>3.4109138258483616E-5</v>
      </c>
      <c r="U77" s="3">
        <v>608.9697511009623</v>
      </c>
      <c r="V77" s="3">
        <v>91.345462665144353</v>
      </c>
      <c r="W77" s="3">
        <v>517.6242884358179</v>
      </c>
      <c r="X77" s="1" t="s">
        <v>73</v>
      </c>
    </row>
    <row r="78" spans="1:24" x14ac:dyDescent="0.25">
      <c r="A78" s="1" t="s">
        <v>56</v>
      </c>
      <c r="B78" s="1" t="s">
        <v>57</v>
      </c>
      <c r="C78" s="1" t="s">
        <v>58</v>
      </c>
      <c r="D78" s="1" t="s">
        <v>59</v>
      </c>
      <c r="E78" s="1" t="s">
        <v>60</v>
      </c>
      <c r="F78" s="1" t="s">
        <v>61</v>
      </c>
      <c r="G78" s="1" t="s">
        <v>62</v>
      </c>
      <c r="H78" s="1" t="s">
        <v>63</v>
      </c>
      <c r="I78" s="1" t="s">
        <v>12</v>
      </c>
      <c r="J78" s="1" t="s">
        <v>76</v>
      </c>
      <c r="K78" s="1" t="s">
        <v>77</v>
      </c>
      <c r="L78" s="1" t="s">
        <v>78</v>
      </c>
      <c r="M78" s="1" t="s">
        <v>79</v>
      </c>
      <c r="N78" s="1" t="s">
        <v>80</v>
      </c>
      <c r="O78" s="1" t="s">
        <v>81</v>
      </c>
      <c r="P78" s="1" t="s">
        <v>70</v>
      </c>
      <c r="Q78" s="1" t="s">
        <v>71</v>
      </c>
      <c r="R78" s="2">
        <v>9563.25</v>
      </c>
      <c r="S78" s="1" t="s">
        <v>72</v>
      </c>
      <c r="T78" s="30">
        <v>2.1786659038113533E-4</v>
      </c>
      <c r="U78" s="3">
        <v>3889.6955505645647</v>
      </c>
      <c r="V78" s="3">
        <v>583.45433258468483</v>
      </c>
      <c r="W78" s="3">
        <v>3306.2412179798798</v>
      </c>
      <c r="X78" s="1" t="s">
        <v>73</v>
      </c>
    </row>
    <row r="79" spans="1:24" x14ac:dyDescent="0.25">
      <c r="A79" s="1" t="s">
        <v>56</v>
      </c>
      <c r="B79" s="1" t="s">
        <v>57</v>
      </c>
      <c r="C79" s="1" t="s">
        <v>122</v>
      </c>
      <c r="D79" s="1" t="s">
        <v>123</v>
      </c>
      <c r="E79" s="1" t="s">
        <v>60</v>
      </c>
      <c r="F79" s="1" t="s">
        <v>61</v>
      </c>
      <c r="G79" s="1" t="s">
        <v>62</v>
      </c>
      <c r="H79" s="1" t="s">
        <v>63</v>
      </c>
      <c r="I79" s="1" t="s">
        <v>12</v>
      </c>
      <c r="J79" s="1" t="s">
        <v>64</v>
      </c>
      <c r="K79" s="1" t="s">
        <v>65</v>
      </c>
      <c r="L79" s="1" t="s">
        <v>78</v>
      </c>
      <c r="M79" s="1" t="s">
        <v>79</v>
      </c>
      <c r="N79" s="1" t="s">
        <v>80</v>
      </c>
      <c r="O79" s="1" t="s">
        <v>81</v>
      </c>
      <c r="P79" s="1" t="s">
        <v>70</v>
      </c>
      <c r="Q79" s="1" t="s">
        <v>71</v>
      </c>
      <c r="R79" s="2">
        <v>158397.63</v>
      </c>
      <c r="S79" s="1" t="s">
        <v>72</v>
      </c>
      <c r="T79" s="30">
        <v>3.6085589702823445E-3</v>
      </c>
      <c r="U79" s="3">
        <v>64425.64574082788</v>
      </c>
      <c r="V79" s="3">
        <v>9663.8468611241824</v>
      </c>
      <c r="W79" s="3">
        <v>54761.798879703696</v>
      </c>
      <c r="X79" s="1" t="s">
        <v>73</v>
      </c>
    </row>
    <row r="80" spans="1:24" x14ac:dyDescent="0.25">
      <c r="A80" s="1" t="s">
        <v>56</v>
      </c>
      <c r="B80" s="1" t="s">
        <v>57</v>
      </c>
      <c r="C80" s="1" t="s">
        <v>84</v>
      </c>
      <c r="D80" s="1" t="s">
        <v>85</v>
      </c>
      <c r="E80" s="1" t="s">
        <v>60</v>
      </c>
      <c r="F80" s="1" t="s">
        <v>61</v>
      </c>
      <c r="G80" s="1" t="s">
        <v>62</v>
      </c>
      <c r="H80" s="1" t="s">
        <v>63</v>
      </c>
      <c r="I80" s="1" t="s">
        <v>12</v>
      </c>
      <c r="J80" s="1" t="s">
        <v>64</v>
      </c>
      <c r="K80" s="1" t="s">
        <v>65</v>
      </c>
      <c r="L80" s="1" t="s">
        <v>104</v>
      </c>
      <c r="M80" s="1" t="s">
        <v>105</v>
      </c>
      <c r="N80" s="1" t="s">
        <v>124</v>
      </c>
      <c r="O80" s="1" t="s">
        <v>125</v>
      </c>
      <c r="P80" s="1" t="s">
        <v>70</v>
      </c>
      <c r="Q80" s="1" t="s">
        <v>71</v>
      </c>
      <c r="R80" s="2">
        <v>1809.56</v>
      </c>
      <c r="S80" s="1" t="s">
        <v>72</v>
      </c>
      <c r="T80" s="30">
        <v>4.1224758036241569E-5</v>
      </c>
      <c r="U80" s="3">
        <v>736.00893843406925</v>
      </c>
      <c r="V80" s="3">
        <v>110.4013407651104</v>
      </c>
      <c r="W80" s="3">
        <v>625.60759766895887</v>
      </c>
      <c r="X80" s="1" t="s">
        <v>73</v>
      </c>
    </row>
    <row r="81" spans="1:24" x14ac:dyDescent="0.25">
      <c r="A81" s="1" t="s">
        <v>56</v>
      </c>
      <c r="B81" s="1" t="s">
        <v>57</v>
      </c>
      <c r="C81" s="1" t="s">
        <v>58</v>
      </c>
      <c r="D81" s="1" t="s">
        <v>59</v>
      </c>
      <c r="E81" s="1" t="s">
        <v>60</v>
      </c>
      <c r="F81" s="1" t="s">
        <v>61</v>
      </c>
      <c r="G81" s="1" t="s">
        <v>62</v>
      </c>
      <c r="H81" s="1" t="s">
        <v>63</v>
      </c>
      <c r="I81" s="1" t="s">
        <v>12</v>
      </c>
      <c r="J81" s="1" t="s">
        <v>64</v>
      </c>
      <c r="K81" s="1" t="s">
        <v>65</v>
      </c>
      <c r="L81" s="1" t="s">
        <v>90</v>
      </c>
      <c r="M81" s="1" t="s">
        <v>91</v>
      </c>
      <c r="N81" s="1" t="s">
        <v>168</v>
      </c>
      <c r="O81" s="1" t="s">
        <v>169</v>
      </c>
      <c r="P81" s="1" t="s">
        <v>70</v>
      </c>
      <c r="Q81" s="1" t="s">
        <v>71</v>
      </c>
      <c r="R81" s="2">
        <v>472.08</v>
      </c>
      <c r="S81" s="1" t="s">
        <v>72</v>
      </c>
      <c r="T81" s="30">
        <v>1.0754760148184597E-5</v>
      </c>
      <c r="U81" s="3">
        <v>192.01082011978349</v>
      </c>
      <c r="V81" s="3">
        <v>28.801623017967525</v>
      </c>
      <c r="W81" s="3">
        <v>163.20919710181596</v>
      </c>
      <c r="X81" s="1" t="s">
        <v>73</v>
      </c>
    </row>
    <row r="82" spans="1:24" x14ac:dyDescent="0.25">
      <c r="A82" s="1" t="s">
        <v>56</v>
      </c>
      <c r="B82" s="1" t="s">
        <v>57</v>
      </c>
      <c r="C82" s="1" t="s">
        <v>58</v>
      </c>
      <c r="D82" s="1" t="s">
        <v>59</v>
      </c>
      <c r="E82" s="1" t="s">
        <v>60</v>
      </c>
      <c r="F82" s="1" t="s">
        <v>61</v>
      </c>
      <c r="G82" s="1" t="s">
        <v>62</v>
      </c>
      <c r="H82" s="1" t="s">
        <v>63</v>
      </c>
      <c r="I82" s="1" t="s">
        <v>12</v>
      </c>
      <c r="J82" s="1" t="s">
        <v>64</v>
      </c>
      <c r="K82" s="1" t="s">
        <v>65</v>
      </c>
      <c r="L82" s="1" t="s">
        <v>90</v>
      </c>
      <c r="M82" s="1" t="s">
        <v>91</v>
      </c>
      <c r="N82" s="1" t="s">
        <v>170</v>
      </c>
      <c r="O82" s="1" t="s">
        <v>171</v>
      </c>
      <c r="P82" s="1" t="s">
        <v>70</v>
      </c>
      <c r="Q82" s="1" t="s">
        <v>71</v>
      </c>
      <c r="R82" s="2">
        <v>34754.26</v>
      </c>
      <c r="S82" s="1" t="s">
        <v>72</v>
      </c>
      <c r="T82" s="30">
        <v>7.9175930017718623E-4</v>
      </c>
      <c r="U82" s="3">
        <v>14135.726921827205</v>
      </c>
      <c r="V82" s="3">
        <v>2120.3590382740813</v>
      </c>
      <c r="W82" s="3">
        <v>12015.367883553125</v>
      </c>
      <c r="X82" s="1" t="s">
        <v>73</v>
      </c>
    </row>
    <row r="83" spans="1:24" x14ac:dyDescent="0.25">
      <c r="A83" s="1" t="s">
        <v>56</v>
      </c>
      <c r="B83" s="1" t="s">
        <v>57</v>
      </c>
      <c r="C83" s="1" t="s">
        <v>58</v>
      </c>
      <c r="D83" s="1" t="s">
        <v>59</v>
      </c>
      <c r="E83" s="1" t="s">
        <v>60</v>
      </c>
      <c r="F83" s="1" t="s">
        <v>61</v>
      </c>
      <c r="G83" s="1" t="s">
        <v>62</v>
      </c>
      <c r="H83" s="1" t="s">
        <v>63</v>
      </c>
      <c r="I83" s="1" t="s">
        <v>12</v>
      </c>
      <c r="J83" s="1" t="s">
        <v>64</v>
      </c>
      <c r="K83" s="1" t="s">
        <v>65</v>
      </c>
      <c r="L83" s="1" t="s">
        <v>90</v>
      </c>
      <c r="M83" s="1" t="s">
        <v>91</v>
      </c>
      <c r="N83" s="1" t="s">
        <v>146</v>
      </c>
      <c r="O83" s="1" t="s">
        <v>147</v>
      </c>
      <c r="P83" s="1" t="s">
        <v>70</v>
      </c>
      <c r="Q83" s="1" t="s">
        <v>71</v>
      </c>
      <c r="R83" s="2">
        <v>6003.6500000000005</v>
      </c>
      <c r="S83" s="1" t="s">
        <v>72</v>
      </c>
      <c r="T83" s="30">
        <v>1.3677303796739634E-4</v>
      </c>
      <c r="U83" s="3">
        <v>2441.8864603714164</v>
      </c>
      <c r="V83" s="3">
        <v>366.2829690557125</v>
      </c>
      <c r="W83" s="3">
        <v>2075.6034913157041</v>
      </c>
      <c r="X83" s="1" t="s">
        <v>73</v>
      </c>
    </row>
    <row r="84" spans="1:24" x14ac:dyDescent="0.25">
      <c r="A84" s="1" t="s">
        <v>56</v>
      </c>
      <c r="B84" s="1" t="s">
        <v>57</v>
      </c>
      <c r="C84" s="1" t="s">
        <v>144</v>
      </c>
      <c r="D84" s="1" t="s">
        <v>145</v>
      </c>
      <c r="E84" s="1" t="s">
        <v>60</v>
      </c>
      <c r="F84" s="1" t="s">
        <v>61</v>
      </c>
      <c r="G84" s="1" t="s">
        <v>62</v>
      </c>
      <c r="H84" s="1" t="s">
        <v>63</v>
      </c>
      <c r="I84" s="1" t="s">
        <v>12</v>
      </c>
      <c r="J84" s="1" t="s">
        <v>76</v>
      </c>
      <c r="K84" s="1" t="s">
        <v>77</v>
      </c>
      <c r="L84" s="1" t="s">
        <v>78</v>
      </c>
      <c r="M84" s="1" t="s">
        <v>79</v>
      </c>
      <c r="N84" s="1" t="s">
        <v>86</v>
      </c>
      <c r="O84" s="1" t="s">
        <v>87</v>
      </c>
      <c r="P84" s="1" t="s">
        <v>70</v>
      </c>
      <c r="Q84" s="1" t="s">
        <v>71</v>
      </c>
      <c r="R84" s="2">
        <v>26.95</v>
      </c>
      <c r="S84" s="1" t="s">
        <v>72</v>
      </c>
      <c r="T84" s="30">
        <v>6.1396539991860471E-7</v>
      </c>
      <c r="U84" s="3">
        <v>10.961471789163204</v>
      </c>
      <c r="V84" s="3">
        <v>1.6442207683744807</v>
      </c>
      <c r="W84" s="3">
        <v>9.3172510207887225</v>
      </c>
      <c r="X84" s="1" t="s">
        <v>73</v>
      </c>
    </row>
    <row r="85" spans="1:24" x14ac:dyDescent="0.25">
      <c r="A85" s="1" t="s">
        <v>56</v>
      </c>
      <c r="B85" s="1" t="s">
        <v>57</v>
      </c>
      <c r="C85" s="1" t="s">
        <v>162</v>
      </c>
      <c r="D85" s="1" t="s">
        <v>163</v>
      </c>
      <c r="E85" s="1" t="s">
        <v>60</v>
      </c>
      <c r="F85" s="1" t="s">
        <v>61</v>
      </c>
      <c r="G85" s="1" t="s">
        <v>62</v>
      </c>
      <c r="H85" s="1" t="s">
        <v>63</v>
      </c>
      <c r="I85" s="1" t="s">
        <v>12</v>
      </c>
      <c r="J85" s="1" t="s">
        <v>130</v>
      </c>
      <c r="K85" s="1" t="s">
        <v>131</v>
      </c>
      <c r="L85" s="1" t="s">
        <v>66</v>
      </c>
      <c r="M85" s="1" t="s">
        <v>67</v>
      </c>
      <c r="N85" s="1" t="s">
        <v>96</v>
      </c>
      <c r="O85" s="1" t="s">
        <v>97</v>
      </c>
      <c r="P85" s="1" t="s">
        <v>70</v>
      </c>
      <c r="Q85" s="1" t="s">
        <v>71</v>
      </c>
      <c r="R85" s="2">
        <v>15690.53</v>
      </c>
      <c r="S85" s="1" t="s">
        <v>72</v>
      </c>
      <c r="T85" s="30">
        <v>3.5745612342800987E-4</v>
      </c>
      <c r="U85" s="3">
        <v>6381.8664917261203</v>
      </c>
      <c r="V85" s="3">
        <v>957.27997375891823</v>
      </c>
      <c r="W85" s="3">
        <v>5424.5865179672019</v>
      </c>
      <c r="X85" s="1" t="s">
        <v>73</v>
      </c>
    </row>
    <row r="86" spans="1:24" x14ac:dyDescent="0.25">
      <c r="A86" s="1" t="s">
        <v>56</v>
      </c>
      <c r="B86" s="1" t="s">
        <v>57</v>
      </c>
      <c r="C86" s="1" t="s">
        <v>58</v>
      </c>
      <c r="D86" s="1" t="s">
        <v>59</v>
      </c>
      <c r="E86" s="1" t="s">
        <v>60</v>
      </c>
      <c r="F86" s="1" t="s">
        <v>61</v>
      </c>
      <c r="G86" s="1" t="s">
        <v>62</v>
      </c>
      <c r="H86" s="1" t="s">
        <v>63</v>
      </c>
      <c r="I86" s="1" t="s">
        <v>12</v>
      </c>
      <c r="J86" s="1" t="s">
        <v>64</v>
      </c>
      <c r="K86" s="1" t="s">
        <v>65</v>
      </c>
      <c r="L86" s="1" t="s">
        <v>78</v>
      </c>
      <c r="M86" s="1" t="s">
        <v>79</v>
      </c>
      <c r="N86" s="1" t="s">
        <v>80</v>
      </c>
      <c r="O86" s="1" t="s">
        <v>81</v>
      </c>
      <c r="P86" s="1" t="s">
        <v>70</v>
      </c>
      <c r="Q86" s="1" t="s">
        <v>71</v>
      </c>
      <c r="R86" s="2">
        <v>2181104.75</v>
      </c>
      <c r="S86" s="1" t="s">
        <v>72</v>
      </c>
      <c r="T86" s="30">
        <v>4.9689159558371741E-2</v>
      </c>
      <c r="U86" s="3">
        <v>887128.68965992075</v>
      </c>
      <c r="V86" s="3">
        <v>133069.30344898812</v>
      </c>
      <c r="W86" s="3">
        <v>754059.38621093263</v>
      </c>
      <c r="X86" s="1" t="s">
        <v>73</v>
      </c>
    </row>
    <row r="87" spans="1:24" x14ac:dyDescent="0.25">
      <c r="A87" s="1" t="s">
        <v>56</v>
      </c>
      <c r="B87" s="1" t="s">
        <v>57</v>
      </c>
      <c r="C87" s="1" t="s">
        <v>126</v>
      </c>
      <c r="D87" s="1" t="s">
        <v>127</v>
      </c>
      <c r="E87" s="1" t="s">
        <v>60</v>
      </c>
      <c r="F87" s="1" t="s">
        <v>61</v>
      </c>
      <c r="G87" s="1" t="s">
        <v>62</v>
      </c>
      <c r="H87" s="1" t="s">
        <v>63</v>
      </c>
      <c r="I87" s="1" t="s">
        <v>12</v>
      </c>
      <c r="J87" s="1" t="s">
        <v>64</v>
      </c>
      <c r="K87" s="1" t="s">
        <v>65</v>
      </c>
      <c r="L87" s="1" t="s">
        <v>104</v>
      </c>
      <c r="M87" s="1" t="s">
        <v>105</v>
      </c>
      <c r="N87" s="1" t="s">
        <v>106</v>
      </c>
      <c r="O87" s="1" t="s">
        <v>107</v>
      </c>
      <c r="P87" s="1" t="s">
        <v>70</v>
      </c>
      <c r="Q87" s="1" t="s">
        <v>71</v>
      </c>
      <c r="R87" s="2">
        <v>714555.16</v>
      </c>
      <c r="S87" s="1" t="s">
        <v>72</v>
      </c>
      <c r="T87" s="30">
        <v>1.6278743768953715E-2</v>
      </c>
      <c r="U87" s="3">
        <v>290633.6262761039</v>
      </c>
      <c r="V87" s="3">
        <v>43595.043941415592</v>
      </c>
      <c r="W87" s="3">
        <v>247038.58233468831</v>
      </c>
      <c r="X87" s="1" t="s">
        <v>73</v>
      </c>
    </row>
    <row r="88" spans="1:24" x14ac:dyDescent="0.25">
      <c r="A88" s="1" t="s">
        <v>56</v>
      </c>
      <c r="B88" s="1" t="s">
        <v>57</v>
      </c>
      <c r="C88" s="1" t="s">
        <v>134</v>
      </c>
      <c r="D88" s="1" t="s">
        <v>135</v>
      </c>
      <c r="E88" s="1" t="s">
        <v>60</v>
      </c>
      <c r="F88" s="1" t="s">
        <v>61</v>
      </c>
      <c r="G88" s="1" t="s">
        <v>62</v>
      </c>
      <c r="H88" s="1" t="s">
        <v>63</v>
      </c>
      <c r="I88" s="1" t="s">
        <v>12</v>
      </c>
      <c r="J88" s="1" t="s">
        <v>64</v>
      </c>
      <c r="K88" s="1" t="s">
        <v>65</v>
      </c>
      <c r="L88" s="1" t="s">
        <v>66</v>
      </c>
      <c r="M88" s="1" t="s">
        <v>67</v>
      </c>
      <c r="N88" s="1" t="s">
        <v>110</v>
      </c>
      <c r="O88" s="1" t="s">
        <v>111</v>
      </c>
      <c r="P88" s="1" t="s">
        <v>70</v>
      </c>
      <c r="Q88" s="1" t="s">
        <v>71</v>
      </c>
      <c r="R88" s="2">
        <v>453484.4</v>
      </c>
      <c r="S88" s="1" t="s">
        <v>72</v>
      </c>
      <c r="T88" s="30">
        <v>1.0331121744076013E-2</v>
      </c>
      <c r="U88" s="3">
        <v>184447.36391189622</v>
      </c>
      <c r="V88" s="3">
        <v>27667.104586784433</v>
      </c>
      <c r="W88" s="3">
        <v>156780.25932511178</v>
      </c>
      <c r="X88" s="1" t="s">
        <v>73</v>
      </c>
    </row>
    <row r="89" spans="1:24" x14ac:dyDescent="0.25">
      <c r="A89" s="1" t="s">
        <v>56</v>
      </c>
      <c r="B89" s="1" t="s">
        <v>57</v>
      </c>
      <c r="C89" s="1" t="s">
        <v>134</v>
      </c>
      <c r="D89" s="1" t="s">
        <v>135</v>
      </c>
      <c r="E89" s="1" t="s">
        <v>60</v>
      </c>
      <c r="F89" s="1" t="s">
        <v>61</v>
      </c>
      <c r="G89" s="1" t="s">
        <v>62</v>
      </c>
      <c r="H89" s="1" t="s">
        <v>63</v>
      </c>
      <c r="I89" s="1" t="s">
        <v>12</v>
      </c>
      <c r="J89" s="1" t="s">
        <v>64</v>
      </c>
      <c r="K89" s="1" t="s">
        <v>65</v>
      </c>
      <c r="L89" s="1" t="s">
        <v>66</v>
      </c>
      <c r="M89" s="1" t="s">
        <v>67</v>
      </c>
      <c r="N89" s="1" t="s">
        <v>100</v>
      </c>
      <c r="O89" s="1" t="s">
        <v>101</v>
      </c>
      <c r="P89" s="1" t="s">
        <v>70</v>
      </c>
      <c r="Q89" s="1" t="s">
        <v>71</v>
      </c>
      <c r="R89" s="2">
        <v>58473.69</v>
      </c>
      <c r="S89" s="1" t="s">
        <v>72</v>
      </c>
      <c r="T89" s="30">
        <v>1.3321269931564571E-3</v>
      </c>
      <c r="U89" s="3">
        <v>23783.217192700358</v>
      </c>
      <c r="V89" s="3">
        <v>3567.4825789050537</v>
      </c>
      <c r="W89" s="3">
        <v>20215.734613795303</v>
      </c>
      <c r="X89" s="1" t="s">
        <v>73</v>
      </c>
    </row>
    <row r="90" spans="1:24" x14ac:dyDescent="0.25">
      <c r="A90" s="1" t="s">
        <v>56</v>
      </c>
      <c r="B90" s="1" t="s">
        <v>57</v>
      </c>
      <c r="C90" s="1" t="s">
        <v>134</v>
      </c>
      <c r="D90" s="1" t="s">
        <v>135</v>
      </c>
      <c r="E90" s="1" t="s">
        <v>60</v>
      </c>
      <c r="F90" s="1" t="s">
        <v>61</v>
      </c>
      <c r="G90" s="1" t="s">
        <v>62</v>
      </c>
      <c r="H90" s="1" t="s">
        <v>63</v>
      </c>
      <c r="I90" s="1" t="s">
        <v>12</v>
      </c>
      <c r="J90" s="1" t="s">
        <v>64</v>
      </c>
      <c r="K90" s="1" t="s">
        <v>65</v>
      </c>
      <c r="L90" s="1" t="s">
        <v>66</v>
      </c>
      <c r="M90" s="1" t="s">
        <v>67</v>
      </c>
      <c r="N90" s="1" t="s">
        <v>98</v>
      </c>
      <c r="O90" s="1" t="s">
        <v>99</v>
      </c>
      <c r="P90" s="1" t="s">
        <v>70</v>
      </c>
      <c r="Q90" s="1" t="s">
        <v>71</v>
      </c>
      <c r="R90" s="2">
        <v>138678.51999999999</v>
      </c>
      <c r="S90" s="1" t="s">
        <v>72</v>
      </c>
      <c r="T90" s="30">
        <v>3.1593251573996369E-3</v>
      </c>
      <c r="U90" s="3">
        <v>56405.220213094806</v>
      </c>
      <c r="V90" s="3">
        <v>8460.7830319642217</v>
      </c>
      <c r="W90" s="3">
        <v>47944.437181130583</v>
      </c>
      <c r="X90" s="1" t="s">
        <v>73</v>
      </c>
    </row>
    <row r="91" spans="1:24" x14ac:dyDescent="0.25">
      <c r="A91" s="1" t="s">
        <v>56</v>
      </c>
      <c r="B91" s="1" t="s">
        <v>57</v>
      </c>
      <c r="C91" s="1" t="s">
        <v>162</v>
      </c>
      <c r="D91" s="1" t="s">
        <v>163</v>
      </c>
      <c r="E91" s="1" t="s">
        <v>60</v>
      </c>
      <c r="F91" s="1" t="s">
        <v>61</v>
      </c>
      <c r="G91" s="1" t="s">
        <v>62</v>
      </c>
      <c r="H91" s="1" t="s">
        <v>63</v>
      </c>
      <c r="I91" s="1" t="s">
        <v>12</v>
      </c>
      <c r="J91" s="1" t="s">
        <v>64</v>
      </c>
      <c r="K91" s="1" t="s">
        <v>65</v>
      </c>
      <c r="L91" s="1" t="s">
        <v>66</v>
      </c>
      <c r="M91" s="1" t="s">
        <v>67</v>
      </c>
      <c r="N91" s="1" t="s">
        <v>96</v>
      </c>
      <c r="O91" s="1" t="s">
        <v>97</v>
      </c>
      <c r="P91" s="1" t="s">
        <v>70</v>
      </c>
      <c r="Q91" s="1" t="s">
        <v>71</v>
      </c>
      <c r="R91" s="2">
        <v>133327.48000000001</v>
      </c>
      <c r="S91" s="1" t="s">
        <v>72</v>
      </c>
      <c r="T91" s="30">
        <v>3.0374196504022182E-3</v>
      </c>
      <c r="U91" s="3">
        <v>54228.772198152925</v>
      </c>
      <c r="V91" s="3">
        <v>8134.3158297229402</v>
      </c>
      <c r="W91" s="3">
        <v>46094.456368429986</v>
      </c>
      <c r="X91" s="1" t="s">
        <v>73</v>
      </c>
    </row>
    <row r="92" spans="1:24" x14ac:dyDescent="0.25">
      <c r="A92" s="1" t="s">
        <v>56</v>
      </c>
      <c r="B92" s="1" t="s">
        <v>57</v>
      </c>
      <c r="C92" s="1" t="s">
        <v>162</v>
      </c>
      <c r="D92" s="1" t="s">
        <v>163</v>
      </c>
      <c r="E92" s="1" t="s">
        <v>60</v>
      </c>
      <c r="F92" s="1" t="s">
        <v>61</v>
      </c>
      <c r="G92" s="1" t="s">
        <v>62</v>
      </c>
      <c r="H92" s="1" t="s">
        <v>63</v>
      </c>
      <c r="I92" s="1" t="s">
        <v>12</v>
      </c>
      <c r="J92" s="1" t="s">
        <v>64</v>
      </c>
      <c r="K92" s="1" t="s">
        <v>65</v>
      </c>
      <c r="L92" s="1" t="s">
        <v>78</v>
      </c>
      <c r="M92" s="1" t="s">
        <v>79</v>
      </c>
      <c r="N92" s="1" t="s">
        <v>86</v>
      </c>
      <c r="O92" s="1" t="s">
        <v>87</v>
      </c>
      <c r="P92" s="1" t="s">
        <v>70</v>
      </c>
      <c r="Q92" s="1" t="s">
        <v>71</v>
      </c>
      <c r="R92" s="2">
        <v>187933.85</v>
      </c>
      <c r="S92" s="1" t="s">
        <v>72</v>
      </c>
      <c r="T92" s="30">
        <v>4.2814427225785932E-3</v>
      </c>
      <c r="U92" s="3">
        <v>76439.020222776599</v>
      </c>
      <c r="V92" s="3">
        <v>11465.853033416492</v>
      </c>
      <c r="W92" s="3">
        <v>64973.167189360109</v>
      </c>
      <c r="X92" s="1" t="s">
        <v>73</v>
      </c>
    </row>
    <row r="93" spans="1:24" x14ac:dyDescent="0.25">
      <c r="A93" s="1" t="s">
        <v>56</v>
      </c>
      <c r="B93" s="1" t="s">
        <v>57</v>
      </c>
      <c r="C93" s="1" t="s">
        <v>162</v>
      </c>
      <c r="D93" s="1" t="s">
        <v>163</v>
      </c>
      <c r="E93" s="1" t="s">
        <v>60</v>
      </c>
      <c r="F93" s="1" t="s">
        <v>61</v>
      </c>
      <c r="G93" s="1" t="s">
        <v>62</v>
      </c>
      <c r="H93" s="1" t="s">
        <v>63</v>
      </c>
      <c r="I93" s="1" t="s">
        <v>12</v>
      </c>
      <c r="J93" s="1" t="s">
        <v>130</v>
      </c>
      <c r="K93" s="1" t="s">
        <v>131</v>
      </c>
      <c r="L93" s="1" t="s">
        <v>78</v>
      </c>
      <c r="M93" s="1" t="s">
        <v>79</v>
      </c>
      <c r="N93" s="1" t="s">
        <v>80</v>
      </c>
      <c r="O93" s="1" t="s">
        <v>81</v>
      </c>
      <c r="P93" s="1" t="s">
        <v>70</v>
      </c>
      <c r="Q93" s="1" t="s">
        <v>71</v>
      </c>
      <c r="R93" s="2">
        <v>7549.59</v>
      </c>
      <c r="S93" s="1" t="s">
        <v>72</v>
      </c>
      <c r="T93" s="30">
        <v>1.7199209809170684E-4</v>
      </c>
      <c r="U93" s="3">
        <v>3070.6722747587623</v>
      </c>
      <c r="V93" s="3">
        <v>460.60084121381436</v>
      </c>
      <c r="W93" s="3">
        <v>2610.0714335449479</v>
      </c>
      <c r="X93" s="1" t="s">
        <v>73</v>
      </c>
    </row>
    <row r="94" spans="1:24" x14ac:dyDescent="0.25">
      <c r="A94" s="1" t="s">
        <v>56</v>
      </c>
      <c r="B94" s="1" t="s">
        <v>57</v>
      </c>
      <c r="C94" s="1" t="s">
        <v>88</v>
      </c>
      <c r="D94" s="1" t="s">
        <v>89</v>
      </c>
      <c r="E94" s="1" t="s">
        <v>60</v>
      </c>
      <c r="F94" s="1" t="s">
        <v>61</v>
      </c>
      <c r="G94" s="1" t="s">
        <v>62</v>
      </c>
      <c r="H94" s="1" t="s">
        <v>63</v>
      </c>
      <c r="I94" s="1" t="s">
        <v>12</v>
      </c>
      <c r="J94" s="1" t="s">
        <v>64</v>
      </c>
      <c r="K94" s="1" t="s">
        <v>65</v>
      </c>
      <c r="L94" s="1" t="s">
        <v>78</v>
      </c>
      <c r="M94" s="1" t="s">
        <v>79</v>
      </c>
      <c r="N94" s="1" t="s">
        <v>118</v>
      </c>
      <c r="O94" s="1" t="s">
        <v>119</v>
      </c>
      <c r="P94" s="1" t="s">
        <v>70</v>
      </c>
      <c r="Q94" s="1" t="s">
        <v>71</v>
      </c>
      <c r="R94" s="2">
        <v>124277.47</v>
      </c>
      <c r="S94" s="1" t="s">
        <v>72</v>
      </c>
      <c r="T94" s="30">
        <v>2.831245512780052E-3</v>
      </c>
      <c r="U94" s="3">
        <v>50547.828624622496</v>
      </c>
      <c r="V94" s="3">
        <v>7582.1742936933761</v>
      </c>
      <c r="W94" s="3">
        <v>42965.654330929123</v>
      </c>
      <c r="X94" s="1" t="s">
        <v>73</v>
      </c>
    </row>
    <row r="95" spans="1:24" x14ac:dyDescent="0.25">
      <c r="A95" s="1" t="s">
        <v>56</v>
      </c>
      <c r="B95" s="1" t="s">
        <v>57</v>
      </c>
      <c r="C95" s="1" t="s">
        <v>162</v>
      </c>
      <c r="D95" s="1" t="s">
        <v>163</v>
      </c>
      <c r="E95" s="1" t="s">
        <v>60</v>
      </c>
      <c r="F95" s="1" t="s">
        <v>61</v>
      </c>
      <c r="G95" s="1" t="s">
        <v>62</v>
      </c>
      <c r="H95" s="1" t="s">
        <v>63</v>
      </c>
      <c r="I95" s="1" t="s">
        <v>12</v>
      </c>
      <c r="J95" s="1" t="s">
        <v>64</v>
      </c>
      <c r="K95" s="1" t="s">
        <v>65</v>
      </c>
      <c r="L95" s="1" t="s">
        <v>104</v>
      </c>
      <c r="M95" s="1" t="s">
        <v>105</v>
      </c>
      <c r="N95" s="1" t="s">
        <v>106</v>
      </c>
      <c r="O95" s="1" t="s">
        <v>107</v>
      </c>
      <c r="P95" s="1" t="s">
        <v>70</v>
      </c>
      <c r="Q95" s="1" t="s">
        <v>71</v>
      </c>
      <c r="R95" s="2">
        <v>1168.8</v>
      </c>
      <c r="S95" s="1" t="s">
        <v>72</v>
      </c>
      <c r="T95" s="30">
        <v>2.66271895890488E-5</v>
      </c>
      <c r="U95" s="3">
        <v>475.39028672259559</v>
      </c>
      <c r="V95" s="3">
        <v>71.30854300838935</v>
      </c>
      <c r="W95" s="3">
        <v>404.08174371420625</v>
      </c>
      <c r="X95" s="1" t="s">
        <v>73</v>
      </c>
    </row>
    <row r="96" spans="1:24" x14ac:dyDescent="0.25">
      <c r="A96" s="1" t="s">
        <v>56</v>
      </c>
      <c r="B96" s="1" t="s">
        <v>57</v>
      </c>
      <c r="C96" s="1" t="s">
        <v>74</v>
      </c>
      <c r="D96" s="1" t="s">
        <v>75</v>
      </c>
      <c r="E96" s="1" t="s">
        <v>60</v>
      </c>
      <c r="F96" s="1" t="s">
        <v>61</v>
      </c>
      <c r="G96" s="1" t="s">
        <v>62</v>
      </c>
      <c r="H96" s="1" t="s">
        <v>63</v>
      </c>
      <c r="I96" s="1" t="s">
        <v>12</v>
      </c>
      <c r="J96" s="1" t="s">
        <v>64</v>
      </c>
      <c r="K96" s="1" t="s">
        <v>65</v>
      </c>
      <c r="L96" s="1" t="s">
        <v>90</v>
      </c>
      <c r="M96" s="1" t="s">
        <v>91</v>
      </c>
      <c r="N96" s="1" t="s">
        <v>156</v>
      </c>
      <c r="O96" s="1" t="s">
        <v>157</v>
      </c>
      <c r="P96" s="1" t="s">
        <v>70</v>
      </c>
      <c r="Q96" s="1" t="s">
        <v>71</v>
      </c>
      <c r="R96" s="2">
        <v>33690.65</v>
      </c>
      <c r="S96" s="1" t="s">
        <v>72</v>
      </c>
      <c r="T96" s="30">
        <v>7.6752851208785678E-4</v>
      </c>
      <c r="U96" s="3">
        <v>13703.120947442349</v>
      </c>
      <c r="V96" s="3">
        <v>2055.4681421163527</v>
      </c>
      <c r="W96" s="3">
        <v>11647.652805325995</v>
      </c>
      <c r="X96" s="1" t="s">
        <v>73</v>
      </c>
    </row>
    <row r="97" spans="1:24" x14ac:dyDescent="0.25">
      <c r="A97" s="1" t="s">
        <v>56</v>
      </c>
      <c r="B97" s="1" t="s">
        <v>57</v>
      </c>
      <c r="C97" s="1" t="s">
        <v>74</v>
      </c>
      <c r="D97" s="1" t="s">
        <v>75</v>
      </c>
      <c r="E97" s="1" t="s">
        <v>60</v>
      </c>
      <c r="F97" s="1" t="s">
        <v>61</v>
      </c>
      <c r="G97" s="1" t="s">
        <v>62</v>
      </c>
      <c r="H97" s="1" t="s">
        <v>63</v>
      </c>
      <c r="I97" s="1" t="s">
        <v>12</v>
      </c>
      <c r="J97" s="1" t="s">
        <v>64</v>
      </c>
      <c r="K97" s="1" t="s">
        <v>65</v>
      </c>
      <c r="L97" s="1" t="s">
        <v>90</v>
      </c>
      <c r="M97" s="1" t="s">
        <v>91</v>
      </c>
      <c r="N97" s="1" t="s">
        <v>92</v>
      </c>
      <c r="O97" s="1" t="s">
        <v>93</v>
      </c>
      <c r="P97" s="1" t="s">
        <v>70</v>
      </c>
      <c r="Q97" s="1" t="s">
        <v>71</v>
      </c>
      <c r="R97" s="2">
        <v>4044.05</v>
      </c>
      <c r="S97" s="1" t="s">
        <v>72</v>
      </c>
      <c r="T97" s="30">
        <v>9.2130121541403841E-5</v>
      </c>
      <c r="U97" s="3">
        <v>1644.851205527475</v>
      </c>
      <c r="V97" s="3">
        <v>246.72768082912131</v>
      </c>
      <c r="W97" s="3">
        <v>1398.1235246983538</v>
      </c>
      <c r="X97" s="1" t="s">
        <v>73</v>
      </c>
    </row>
    <row r="98" spans="1:24" x14ac:dyDescent="0.25">
      <c r="A98" s="1" t="s">
        <v>56</v>
      </c>
      <c r="B98" s="1" t="s">
        <v>57</v>
      </c>
      <c r="C98" s="1" t="s">
        <v>74</v>
      </c>
      <c r="D98" s="1" t="s">
        <v>75</v>
      </c>
      <c r="E98" s="1" t="s">
        <v>60</v>
      </c>
      <c r="F98" s="1" t="s">
        <v>61</v>
      </c>
      <c r="G98" s="1" t="s">
        <v>62</v>
      </c>
      <c r="H98" s="1" t="s">
        <v>63</v>
      </c>
      <c r="I98" s="1" t="s">
        <v>12</v>
      </c>
      <c r="J98" s="1" t="s">
        <v>64</v>
      </c>
      <c r="K98" s="1" t="s">
        <v>65</v>
      </c>
      <c r="L98" s="1" t="s">
        <v>104</v>
      </c>
      <c r="M98" s="1" t="s">
        <v>105</v>
      </c>
      <c r="N98" s="1" t="s">
        <v>106</v>
      </c>
      <c r="O98" s="1" t="s">
        <v>107</v>
      </c>
      <c r="P98" s="1" t="s">
        <v>70</v>
      </c>
      <c r="Q98" s="1" t="s">
        <v>71</v>
      </c>
      <c r="R98" s="2">
        <v>35885.980000000003</v>
      </c>
      <c r="S98" s="1" t="s">
        <v>72</v>
      </c>
      <c r="T98" s="30">
        <v>8.1754174627721903E-4</v>
      </c>
      <c r="U98" s="3">
        <v>14596.035524915584</v>
      </c>
      <c r="V98" s="3">
        <v>2189.4053287373381</v>
      </c>
      <c r="W98" s="3">
        <v>12406.630196178246</v>
      </c>
      <c r="X98" s="1" t="s">
        <v>73</v>
      </c>
    </row>
    <row r="99" spans="1:24" x14ac:dyDescent="0.25">
      <c r="A99" s="1" t="s">
        <v>56</v>
      </c>
      <c r="B99" s="1" t="s">
        <v>57</v>
      </c>
      <c r="C99" s="1" t="s">
        <v>172</v>
      </c>
      <c r="D99" s="1" t="s">
        <v>173</v>
      </c>
      <c r="E99" s="1" t="s">
        <v>60</v>
      </c>
      <c r="F99" s="1" t="s">
        <v>61</v>
      </c>
      <c r="G99" s="1" t="s">
        <v>62</v>
      </c>
      <c r="H99" s="1" t="s">
        <v>63</v>
      </c>
      <c r="I99" s="1" t="s">
        <v>12</v>
      </c>
      <c r="J99" s="1" t="s">
        <v>64</v>
      </c>
      <c r="K99" s="1" t="s">
        <v>65</v>
      </c>
      <c r="L99" s="1" t="s">
        <v>104</v>
      </c>
      <c r="M99" s="1" t="s">
        <v>105</v>
      </c>
      <c r="N99" s="1" t="s">
        <v>106</v>
      </c>
      <c r="O99" s="1" t="s">
        <v>107</v>
      </c>
      <c r="P99" s="1" t="s">
        <v>70</v>
      </c>
      <c r="Q99" s="1" t="s">
        <v>71</v>
      </c>
      <c r="R99" s="2">
        <v>143049.26999999999</v>
      </c>
      <c r="S99" s="1" t="s">
        <v>72</v>
      </c>
      <c r="T99" s="30">
        <v>3.2588980431767891E-3</v>
      </c>
      <c r="U99" s="3">
        <v>58182.95130112765</v>
      </c>
      <c r="V99" s="3">
        <v>8727.4426951691494</v>
      </c>
      <c r="W99" s="3">
        <v>49455.508605958501</v>
      </c>
      <c r="X99" s="1" t="s">
        <v>73</v>
      </c>
    </row>
    <row r="100" spans="1:24" x14ac:dyDescent="0.25">
      <c r="A100" s="1" t="s">
        <v>56</v>
      </c>
      <c r="B100" s="1" t="s">
        <v>57</v>
      </c>
      <c r="C100" s="1" t="s">
        <v>58</v>
      </c>
      <c r="D100" s="1" t="s">
        <v>59</v>
      </c>
      <c r="E100" s="1" t="s">
        <v>60</v>
      </c>
      <c r="F100" s="1" t="s">
        <v>61</v>
      </c>
      <c r="G100" s="1" t="s">
        <v>62</v>
      </c>
      <c r="H100" s="1" t="s">
        <v>63</v>
      </c>
      <c r="I100" s="1" t="s">
        <v>12</v>
      </c>
      <c r="J100" s="1" t="s">
        <v>64</v>
      </c>
      <c r="K100" s="1" t="s">
        <v>65</v>
      </c>
      <c r="L100" s="1" t="s">
        <v>104</v>
      </c>
      <c r="M100" s="1" t="s">
        <v>105</v>
      </c>
      <c r="N100" s="1" t="s">
        <v>132</v>
      </c>
      <c r="O100" s="1" t="s">
        <v>133</v>
      </c>
      <c r="P100" s="1" t="s">
        <v>70</v>
      </c>
      <c r="Q100" s="1" t="s">
        <v>71</v>
      </c>
      <c r="R100" s="2">
        <v>176962.19</v>
      </c>
      <c r="S100" s="1" t="s">
        <v>72</v>
      </c>
      <c r="T100" s="30">
        <v>4.0314902320527689E-3</v>
      </c>
      <c r="U100" s="3">
        <v>71976.476936309424</v>
      </c>
      <c r="V100" s="3">
        <v>10796.471540446415</v>
      </c>
      <c r="W100" s="3">
        <v>61180.005395863009</v>
      </c>
      <c r="X100" s="1" t="s">
        <v>73</v>
      </c>
    </row>
    <row r="101" spans="1:24" x14ac:dyDescent="0.25">
      <c r="A101" s="1" t="s">
        <v>56</v>
      </c>
      <c r="B101" s="1" t="s">
        <v>57</v>
      </c>
      <c r="C101" s="1" t="s">
        <v>58</v>
      </c>
      <c r="D101" s="1" t="s">
        <v>59</v>
      </c>
      <c r="E101" s="1" t="s">
        <v>60</v>
      </c>
      <c r="F101" s="1" t="s">
        <v>61</v>
      </c>
      <c r="G101" s="1" t="s">
        <v>62</v>
      </c>
      <c r="H101" s="1" t="s">
        <v>63</v>
      </c>
      <c r="I101" s="1" t="s">
        <v>12</v>
      </c>
      <c r="J101" s="1" t="s">
        <v>64</v>
      </c>
      <c r="K101" s="1" t="s">
        <v>65</v>
      </c>
      <c r="L101" s="1" t="s">
        <v>104</v>
      </c>
      <c r="M101" s="1" t="s">
        <v>105</v>
      </c>
      <c r="N101" s="1" t="s">
        <v>124</v>
      </c>
      <c r="O101" s="1" t="s">
        <v>125</v>
      </c>
      <c r="P101" s="1" t="s">
        <v>70</v>
      </c>
      <c r="Q101" s="1" t="s">
        <v>71</v>
      </c>
      <c r="R101" s="2">
        <v>48577.49</v>
      </c>
      <c r="S101" s="1" t="s">
        <v>72</v>
      </c>
      <c r="T101" s="30">
        <v>1.1066752532427465E-3</v>
      </c>
      <c r="U101" s="3">
        <v>19758.099674336088</v>
      </c>
      <c r="V101" s="3">
        <v>2963.714951150414</v>
      </c>
      <c r="W101" s="3">
        <v>16794.384723185674</v>
      </c>
      <c r="X101" s="1" t="s">
        <v>73</v>
      </c>
    </row>
    <row r="102" spans="1:24" x14ac:dyDescent="0.25">
      <c r="A102" s="1" t="s">
        <v>56</v>
      </c>
      <c r="B102" s="1" t="s">
        <v>57</v>
      </c>
      <c r="C102" s="1" t="s">
        <v>140</v>
      </c>
      <c r="D102" s="1" t="s">
        <v>141</v>
      </c>
      <c r="E102" s="1" t="s">
        <v>60</v>
      </c>
      <c r="F102" s="1" t="s">
        <v>61</v>
      </c>
      <c r="G102" s="1" t="s">
        <v>62</v>
      </c>
      <c r="H102" s="1" t="s">
        <v>63</v>
      </c>
      <c r="I102" s="1" t="s">
        <v>12</v>
      </c>
      <c r="J102" s="1" t="s">
        <v>64</v>
      </c>
      <c r="K102" s="1" t="s">
        <v>65</v>
      </c>
      <c r="L102" s="1" t="s">
        <v>78</v>
      </c>
      <c r="M102" s="1" t="s">
        <v>79</v>
      </c>
      <c r="N102" s="1" t="s">
        <v>80</v>
      </c>
      <c r="O102" s="1" t="s">
        <v>81</v>
      </c>
      <c r="P102" s="1" t="s">
        <v>70</v>
      </c>
      <c r="Q102" s="1" t="s">
        <v>71</v>
      </c>
      <c r="R102" s="2">
        <v>500041.17</v>
      </c>
      <c r="S102" s="1" t="s">
        <v>72</v>
      </c>
      <c r="T102" s="30">
        <v>1.1391761666598034E-2</v>
      </c>
      <c r="U102" s="3">
        <v>203383.56877087802</v>
      </c>
      <c r="V102" s="3">
        <v>30507.535315631703</v>
      </c>
      <c r="W102" s="3">
        <v>172876.0334552463</v>
      </c>
      <c r="X102" s="1" t="s">
        <v>73</v>
      </c>
    </row>
    <row r="103" spans="1:24" x14ac:dyDescent="0.25">
      <c r="A103" s="1" t="s">
        <v>56</v>
      </c>
      <c r="B103" s="1" t="s">
        <v>57</v>
      </c>
      <c r="C103" s="1" t="s">
        <v>172</v>
      </c>
      <c r="D103" s="1" t="s">
        <v>173</v>
      </c>
      <c r="E103" s="1" t="s">
        <v>60</v>
      </c>
      <c r="F103" s="1" t="s">
        <v>61</v>
      </c>
      <c r="G103" s="1" t="s">
        <v>62</v>
      </c>
      <c r="H103" s="1" t="s">
        <v>63</v>
      </c>
      <c r="I103" s="1" t="s">
        <v>12</v>
      </c>
      <c r="J103" s="1" t="s">
        <v>76</v>
      </c>
      <c r="K103" s="1" t="s">
        <v>77</v>
      </c>
      <c r="L103" s="1" t="s">
        <v>78</v>
      </c>
      <c r="M103" s="1" t="s">
        <v>79</v>
      </c>
      <c r="N103" s="1" t="s">
        <v>120</v>
      </c>
      <c r="O103" s="1" t="s">
        <v>121</v>
      </c>
      <c r="P103" s="1" t="s">
        <v>70</v>
      </c>
      <c r="Q103" s="1" t="s">
        <v>71</v>
      </c>
      <c r="R103" s="2">
        <v>988.38</v>
      </c>
      <c r="S103" s="1" t="s">
        <v>72</v>
      </c>
      <c r="T103" s="30">
        <v>2.2516924748480539E-5</v>
      </c>
      <c r="U103" s="3">
        <v>402.0074021140307</v>
      </c>
      <c r="V103" s="3">
        <v>60.301110317104616</v>
      </c>
      <c r="W103" s="3">
        <v>341.70629179692611</v>
      </c>
      <c r="X103" s="1" t="s">
        <v>73</v>
      </c>
    </row>
    <row r="104" spans="1:24" x14ac:dyDescent="0.25">
      <c r="A104" s="1" t="s">
        <v>56</v>
      </c>
      <c r="B104" s="1" t="s">
        <v>57</v>
      </c>
      <c r="C104" s="1" t="s">
        <v>84</v>
      </c>
      <c r="D104" s="1" t="s">
        <v>85</v>
      </c>
      <c r="E104" s="1" t="s">
        <v>60</v>
      </c>
      <c r="F104" s="1" t="s">
        <v>61</v>
      </c>
      <c r="G104" s="1" t="s">
        <v>62</v>
      </c>
      <c r="H104" s="1" t="s">
        <v>63</v>
      </c>
      <c r="I104" s="1" t="s">
        <v>12</v>
      </c>
      <c r="J104" s="1" t="s">
        <v>64</v>
      </c>
      <c r="K104" s="1" t="s">
        <v>65</v>
      </c>
      <c r="L104" s="1" t="s">
        <v>90</v>
      </c>
      <c r="M104" s="1" t="s">
        <v>91</v>
      </c>
      <c r="N104" s="1" t="s">
        <v>92</v>
      </c>
      <c r="O104" s="1" t="s">
        <v>93</v>
      </c>
      <c r="P104" s="1" t="s">
        <v>70</v>
      </c>
      <c r="Q104" s="1" t="s">
        <v>71</v>
      </c>
      <c r="R104" s="2">
        <v>41620</v>
      </c>
      <c r="S104" s="1" t="s">
        <v>72</v>
      </c>
      <c r="T104" s="30">
        <v>9.4817216863125528E-4</v>
      </c>
      <c r="U104" s="3">
        <v>16928.254392021245</v>
      </c>
      <c r="V104" s="3">
        <v>2539.2381588031872</v>
      </c>
      <c r="W104" s="3">
        <v>14389.016233218059</v>
      </c>
      <c r="X104" s="1" t="s">
        <v>73</v>
      </c>
    </row>
    <row r="105" spans="1:24" x14ac:dyDescent="0.25">
      <c r="A105" s="1" t="s">
        <v>56</v>
      </c>
      <c r="B105" s="1" t="s">
        <v>57</v>
      </c>
      <c r="C105" s="1" t="s">
        <v>144</v>
      </c>
      <c r="D105" s="1" t="s">
        <v>145</v>
      </c>
      <c r="E105" s="1" t="s">
        <v>60</v>
      </c>
      <c r="F105" s="1" t="s">
        <v>61</v>
      </c>
      <c r="G105" s="1" t="s">
        <v>62</v>
      </c>
      <c r="H105" s="1" t="s">
        <v>63</v>
      </c>
      <c r="I105" s="1" t="s">
        <v>12</v>
      </c>
      <c r="J105" s="1" t="s">
        <v>76</v>
      </c>
      <c r="K105" s="1" t="s">
        <v>77</v>
      </c>
      <c r="L105" s="1" t="s">
        <v>78</v>
      </c>
      <c r="M105" s="1" t="s">
        <v>79</v>
      </c>
      <c r="N105" s="1" t="s">
        <v>80</v>
      </c>
      <c r="O105" s="1" t="s">
        <v>81</v>
      </c>
      <c r="P105" s="1" t="s">
        <v>70</v>
      </c>
      <c r="Q105" s="1" t="s">
        <v>71</v>
      </c>
      <c r="R105" s="2">
        <v>1320.39</v>
      </c>
      <c r="S105" s="1" t="s">
        <v>72</v>
      </c>
      <c r="T105" s="30">
        <v>3.0080659532412858E-5</v>
      </c>
      <c r="U105" s="3">
        <v>537.04704028546212</v>
      </c>
      <c r="V105" s="3">
        <v>80.557056042819326</v>
      </c>
      <c r="W105" s="3">
        <v>456.48998424264278</v>
      </c>
      <c r="X105" s="1" t="s">
        <v>73</v>
      </c>
    </row>
    <row r="106" spans="1:24" x14ac:dyDescent="0.25">
      <c r="A106" s="1" t="s">
        <v>56</v>
      </c>
      <c r="B106" s="1" t="s">
        <v>57</v>
      </c>
      <c r="C106" s="1" t="s">
        <v>144</v>
      </c>
      <c r="D106" s="1" t="s">
        <v>145</v>
      </c>
      <c r="E106" s="1" t="s">
        <v>60</v>
      </c>
      <c r="F106" s="1" t="s">
        <v>61</v>
      </c>
      <c r="G106" s="1" t="s">
        <v>62</v>
      </c>
      <c r="H106" s="1" t="s">
        <v>63</v>
      </c>
      <c r="I106" s="1" t="s">
        <v>12</v>
      </c>
      <c r="J106" s="1" t="s">
        <v>64</v>
      </c>
      <c r="K106" s="1" t="s">
        <v>65</v>
      </c>
      <c r="L106" s="1" t="s">
        <v>78</v>
      </c>
      <c r="M106" s="1" t="s">
        <v>79</v>
      </c>
      <c r="N106" s="1" t="s">
        <v>86</v>
      </c>
      <c r="O106" s="1" t="s">
        <v>87</v>
      </c>
      <c r="P106" s="1" t="s">
        <v>70</v>
      </c>
      <c r="Q106" s="1" t="s">
        <v>71</v>
      </c>
      <c r="R106" s="2">
        <v>69729.83</v>
      </c>
      <c r="S106" s="1" t="s">
        <v>72</v>
      </c>
      <c r="T106" s="30">
        <v>1.5885604067609024E-3</v>
      </c>
      <c r="U106" s="3">
        <v>28361.468067092617</v>
      </c>
      <c r="V106" s="3">
        <v>4254.2202100638933</v>
      </c>
      <c r="W106" s="3">
        <v>24107.247857028724</v>
      </c>
      <c r="X106" s="1" t="s">
        <v>73</v>
      </c>
    </row>
    <row r="107" spans="1:24" x14ac:dyDescent="0.25">
      <c r="A107" s="1" t="s">
        <v>56</v>
      </c>
      <c r="B107" s="1" t="s">
        <v>57</v>
      </c>
      <c r="C107" s="1" t="s">
        <v>122</v>
      </c>
      <c r="D107" s="1" t="s">
        <v>123</v>
      </c>
      <c r="E107" s="1" t="s">
        <v>60</v>
      </c>
      <c r="F107" s="1" t="s">
        <v>61</v>
      </c>
      <c r="G107" s="1" t="s">
        <v>62</v>
      </c>
      <c r="H107" s="1" t="s">
        <v>63</v>
      </c>
      <c r="I107" s="1" t="s">
        <v>12</v>
      </c>
      <c r="J107" s="1" t="s">
        <v>64</v>
      </c>
      <c r="K107" s="1" t="s">
        <v>65</v>
      </c>
      <c r="L107" s="1" t="s">
        <v>78</v>
      </c>
      <c r="M107" s="1" t="s">
        <v>79</v>
      </c>
      <c r="N107" s="1" t="s">
        <v>86</v>
      </c>
      <c r="O107" s="1" t="s">
        <v>87</v>
      </c>
      <c r="P107" s="1" t="s">
        <v>70</v>
      </c>
      <c r="Q107" s="1" t="s">
        <v>71</v>
      </c>
      <c r="R107" s="2">
        <v>236935.75</v>
      </c>
      <c r="S107" s="1" t="s">
        <v>72</v>
      </c>
      <c r="T107" s="30">
        <v>5.3977867348335637E-3</v>
      </c>
      <c r="U107" s="3">
        <v>96369.741724275518</v>
      </c>
      <c r="V107" s="3">
        <v>14455.461258641331</v>
      </c>
      <c r="W107" s="3">
        <v>81914.28046563419</v>
      </c>
      <c r="X107" s="1" t="s">
        <v>73</v>
      </c>
    </row>
    <row r="108" spans="1:24" x14ac:dyDescent="0.25">
      <c r="A108" s="1" t="s">
        <v>56</v>
      </c>
      <c r="B108" s="1" t="s">
        <v>57</v>
      </c>
      <c r="C108" s="1" t="s">
        <v>84</v>
      </c>
      <c r="D108" s="1" t="s">
        <v>85</v>
      </c>
      <c r="E108" s="1" t="s">
        <v>60</v>
      </c>
      <c r="F108" s="1" t="s">
        <v>61</v>
      </c>
      <c r="G108" s="1" t="s">
        <v>62</v>
      </c>
      <c r="H108" s="1" t="s">
        <v>63</v>
      </c>
      <c r="I108" s="1" t="s">
        <v>12</v>
      </c>
      <c r="J108" s="1" t="s">
        <v>114</v>
      </c>
      <c r="K108" s="1" t="s">
        <v>115</v>
      </c>
      <c r="L108" s="1" t="s">
        <v>104</v>
      </c>
      <c r="M108" s="1" t="s">
        <v>105</v>
      </c>
      <c r="N108" s="1" t="s">
        <v>132</v>
      </c>
      <c r="O108" s="1" t="s">
        <v>133</v>
      </c>
      <c r="P108" s="1" t="s">
        <v>70</v>
      </c>
      <c r="Q108" s="1" t="s">
        <v>71</v>
      </c>
      <c r="R108" s="2">
        <v>1874.72</v>
      </c>
      <c r="S108" s="1" t="s">
        <v>72</v>
      </c>
      <c r="T108" s="30">
        <v>4.2709210186842548E-5</v>
      </c>
      <c r="U108" s="3">
        <v>762.5117028786658</v>
      </c>
      <c r="V108" s="3">
        <v>114.37675543179988</v>
      </c>
      <c r="W108" s="3">
        <v>648.13494744686591</v>
      </c>
      <c r="X108" s="1" t="s">
        <v>73</v>
      </c>
    </row>
    <row r="109" spans="1:24" x14ac:dyDescent="0.25">
      <c r="A109" s="1" t="s">
        <v>56</v>
      </c>
      <c r="B109" s="1" t="s">
        <v>57</v>
      </c>
      <c r="C109" s="1" t="s">
        <v>58</v>
      </c>
      <c r="D109" s="1" t="s">
        <v>59</v>
      </c>
      <c r="E109" s="1" t="s">
        <v>60</v>
      </c>
      <c r="F109" s="1" t="s">
        <v>61</v>
      </c>
      <c r="G109" s="1" t="s">
        <v>62</v>
      </c>
      <c r="H109" s="1" t="s">
        <v>63</v>
      </c>
      <c r="I109" s="1" t="s">
        <v>12</v>
      </c>
      <c r="J109" s="1" t="s">
        <v>64</v>
      </c>
      <c r="K109" s="1" t="s">
        <v>65</v>
      </c>
      <c r="L109" s="1" t="s">
        <v>90</v>
      </c>
      <c r="M109" s="1" t="s">
        <v>91</v>
      </c>
      <c r="N109" s="1" t="s">
        <v>174</v>
      </c>
      <c r="O109" s="1" t="s">
        <v>175</v>
      </c>
      <c r="P109" s="1" t="s">
        <v>70</v>
      </c>
      <c r="Q109" s="1" t="s">
        <v>71</v>
      </c>
      <c r="R109" s="2">
        <v>23614.32</v>
      </c>
      <c r="S109" s="1" t="s">
        <v>72</v>
      </c>
      <c r="T109" s="30">
        <v>5.3797311401135089E-4</v>
      </c>
      <c r="U109" s="3">
        <v>9604.7384972271775</v>
      </c>
      <c r="V109" s="3">
        <v>1440.7107745840769</v>
      </c>
      <c r="W109" s="3">
        <v>8164.0277226431008</v>
      </c>
      <c r="X109" s="1" t="s">
        <v>73</v>
      </c>
    </row>
    <row r="110" spans="1:24" x14ac:dyDescent="0.25">
      <c r="A110" s="1" t="s">
        <v>56</v>
      </c>
      <c r="B110" s="1" t="s">
        <v>57</v>
      </c>
      <c r="C110" s="1" t="s">
        <v>74</v>
      </c>
      <c r="D110" s="1" t="s">
        <v>75</v>
      </c>
      <c r="E110" s="1" t="s">
        <v>60</v>
      </c>
      <c r="F110" s="1" t="s">
        <v>61</v>
      </c>
      <c r="G110" s="1" t="s">
        <v>62</v>
      </c>
      <c r="H110" s="1" t="s">
        <v>63</v>
      </c>
      <c r="I110" s="1" t="s">
        <v>12</v>
      </c>
      <c r="J110" s="1" t="s">
        <v>64</v>
      </c>
      <c r="K110" s="1" t="s">
        <v>65</v>
      </c>
      <c r="L110" s="1" t="s">
        <v>66</v>
      </c>
      <c r="M110" s="1" t="s">
        <v>67</v>
      </c>
      <c r="N110" s="1" t="s">
        <v>98</v>
      </c>
      <c r="O110" s="1" t="s">
        <v>99</v>
      </c>
      <c r="P110" s="1" t="s">
        <v>70</v>
      </c>
      <c r="Q110" s="1" t="s">
        <v>71</v>
      </c>
      <c r="R110" s="2">
        <v>77164.53</v>
      </c>
      <c r="S110" s="1" t="s">
        <v>72</v>
      </c>
      <c r="T110" s="30">
        <v>1.7579351213722141E-3</v>
      </c>
      <c r="U110" s="3">
        <v>31385.410713136833</v>
      </c>
      <c r="V110" s="3">
        <v>4707.8116069705256</v>
      </c>
      <c r="W110" s="3">
        <v>26677.599106166308</v>
      </c>
      <c r="X110" s="1" t="s">
        <v>73</v>
      </c>
    </row>
    <row r="111" spans="1:24" x14ac:dyDescent="0.25">
      <c r="A111" s="1" t="s">
        <v>56</v>
      </c>
      <c r="B111" s="1" t="s">
        <v>57</v>
      </c>
      <c r="C111" s="1" t="s">
        <v>134</v>
      </c>
      <c r="D111" s="1" t="s">
        <v>135</v>
      </c>
      <c r="E111" s="1" t="s">
        <v>60</v>
      </c>
      <c r="F111" s="1" t="s">
        <v>61</v>
      </c>
      <c r="G111" s="1" t="s">
        <v>62</v>
      </c>
      <c r="H111" s="1" t="s">
        <v>63</v>
      </c>
      <c r="I111" s="1" t="s">
        <v>12</v>
      </c>
      <c r="J111" s="1" t="s">
        <v>64</v>
      </c>
      <c r="K111" s="1" t="s">
        <v>65</v>
      </c>
      <c r="L111" s="1" t="s">
        <v>176</v>
      </c>
      <c r="M111" s="1" t="s">
        <v>177</v>
      </c>
      <c r="N111" s="1" t="s">
        <v>178</v>
      </c>
      <c r="O111" s="1" t="s">
        <v>179</v>
      </c>
      <c r="P111" s="1" t="s">
        <v>70</v>
      </c>
      <c r="Q111" s="1" t="s">
        <v>71</v>
      </c>
      <c r="R111" s="2">
        <v>71944.960000000006</v>
      </c>
      <c r="S111" s="1" t="s">
        <v>72</v>
      </c>
      <c r="T111" s="30">
        <v>1.6390247175706132E-3</v>
      </c>
      <c r="U111" s="3">
        <v>29262.435970778301</v>
      </c>
      <c r="V111" s="3">
        <v>4389.3653956167454</v>
      </c>
      <c r="W111" s="3">
        <v>24873.070575161557</v>
      </c>
      <c r="X111" s="1" t="s">
        <v>73</v>
      </c>
    </row>
    <row r="112" spans="1:24" x14ac:dyDescent="0.25">
      <c r="A112" s="1" t="s">
        <v>56</v>
      </c>
      <c r="B112" s="1" t="s">
        <v>57</v>
      </c>
      <c r="C112" s="1" t="s">
        <v>140</v>
      </c>
      <c r="D112" s="1" t="s">
        <v>141</v>
      </c>
      <c r="E112" s="1" t="s">
        <v>60</v>
      </c>
      <c r="F112" s="1" t="s">
        <v>61</v>
      </c>
      <c r="G112" s="1" t="s">
        <v>62</v>
      </c>
      <c r="H112" s="1" t="s">
        <v>63</v>
      </c>
      <c r="I112" s="1" t="s">
        <v>12</v>
      </c>
      <c r="J112" s="1" t="s">
        <v>64</v>
      </c>
      <c r="K112" s="1" t="s">
        <v>65</v>
      </c>
      <c r="L112" s="1" t="s">
        <v>104</v>
      </c>
      <c r="M112" s="1" t="s">
        <v>105</v>
      </c>
      <c r="N112" s="1" t="s">
        <v>132</v>
      </c>
      <c r="O112" s="1" t="s">
        <v>133</v>
      </c>
      <c r="P112" s="1" t="s">
        <v>70</v>
      </c>
      <c r="Q112" s="1" t="s">
        <v>71</v>
      </c>
      <c r="R112" s="2">
        <v>62378.700000000004</v>
      </c>
      <c r="S112" s="1" t="s">
        <v>72</v>
      </c>
      <c r="T112" s="30">
        <v>1.421089554430526E-3</v>
      </c>
      <c r="U112" s="3">
        <v>25371.516151935986</v>
      </c>
      <c r="V112" s="3">
        <v>3805.7274227903986</v>
      </c>
      <c r="W112" s="3">
        <v>21565.788729145588</v>
      </c>
      <c r="X112" s="1" t="s">
        <v>73</v>
      </c>
    </row>
    <row r="113" spans="1:24" x14ac:dyDescent="0.25">
      <c r="A113" s="1" t="s">
        <v>56</v>
      </c>
      <c r="B113" s="1" t="s">
        <v>57</v>
      </c>
      <c r="C113" s="1" t="s">
        <v>88</v>
      </c>
      <c r="D113" s="1" t="s">
        <v>89</v>
      </c>
      <c r="E113" s="1" t="s">
        <v>60</v>
      </c>
      <c r="F113" s="1" t="s">
        <v>61</v>
      </c>
      <c r="G113" s="1" t="s">
        <v>62</v>
      </c>
      <c r="H113" s="1" t="s">
        <v>63</v>
      </c>
      <c r="I113" s="1" t="s">
        <v>12</v>
      </c>
      <c r="J113" s="1" t="s">
        <v>64</v>
      </c>
      <c r="K113" s="1" t="s">
        <v>65</v>
      </c>
      <c r="L113" s="1" t="s">
        <v>66</v>
      </c>
      <c r="M113" s="1" t="s">
        <v>67</v>
      </c>
      <c r="N113" s="1" t="s">
        <v>98</v>
      </c>
      <c r="O113" s="1" t="s">
        <v>99</v>
      </c>
      <c r="P113" s="1" t="s">
        <v>70</v>
      </c>
      <c r="Q113" s="1" t="s">
        <v>71</v>
      </c>
      <c r="R113" s="2">
        <v>94098.63</v>
      </c>
      <c r="S113" s="1" t="s">
        <v>72</v>
      </c>
      <c r="T113" s="30">
        <v>2.1437218181722755E-3</v>
      </c>
      <c r="U113" s="3">
        <v>38273.078966378722</v>
      </c>
      <c r="V113" s="3">
        <v>5740.9618449568088</v>
      </c>
      <c r="W113" s="3">
        <v>32532.11712142191</v>
      </c>
      <c r="X113" s="1" t="s">
        <v>73</v>
      </c>
    </row>
    <row r="114" spans="1:24" x14ac:dyDescent="0.25">
      <c r="A114" s="1" t="s">
        <v>56</v>
      </c>
      <c r="B114" s="1" t="s">
        <v>57</v>
      </c>
      <c r="C114" s="1" t="s">
        <v>74</v>
      </c>
      <c r="D114" s="1" t="s">
        <v>75</v>
      </c>
      <c r="E114" s="1" t="s">
        <v>60</v>
      </c>
      <c r="F114" s="1" t="s">
        <v>61</v>
      </c>
      <c r="G114" s="1" t="s">
        <v>62</v>
      </c>
      <c r="H114" s="1" t="s">
        <v>63</v>
      </c>
      <c r="I114" s="1" t="s">
        <v>12</v>
      </c>
      <c r="J114" s="1" t="s">
        <v>64</v>
      </c>
      <c r="K114" s="1" t="s">
        <v>65</v>
      </c>
      <c r="L114" s="1" t="s">
        <v>90</v>
      </c>
      <c r="M114" s="1" t="s">
        <v>91</v>
      </c>
      <c r="N114" s="1" t="s">
        <v>170</v>
      </c>
      <c r="O114" s="1" t="s">
        <v>171</v>
      </c>
      <c r="P114" s="1" t="s">
        <v>70</v>
      </c>
      <c r="Q114" s="1" t="s">
        <v>71</v>
      </c>
      <c r="R114" s="2">
        <v>33690.590000000004</v>
      </c>
      <c r="S114" s="1" t="s">
        <v>72</v>
      </c>
      <c r="T114" s="30">
        <v>7.6752714518900735E-4</v>
      </c>
      <c r="U114" s="3">
        <v>13703.096543423526</v>
      </c>
      <c r="V114" s="3">
        <v>2055.4644815135289</v>
      </c>
      <c r="W114" s="3">
        <v>11647.632061909997</v>
      </c>
      <c r="X114" s="1" t="s">
        <v>73</v>
      </c>
    </row>
    <row r="115" spans="1:24" x14ac:dyDescent="0.25">
      <c r="A115" s="1" t="s">
        <v>56</v>
      </c>
      <c r="B115" s="1" t="s">
        <v>57</v>
      </c>
      <c r="C115" s="1" t="s">
        <v>136</v>
      </c>
      <c r="D115" s="1" t="s">
        <v>137</v>
      </c>
      <c r="E115" s="1" t="s">
        <v>60</v>
      </c>
      <c r="F115" s="1" t="s">
        <v>61</v>
      </c>
      <c r="G115" s="1" t="s">
        <v>62</v>
      </c>
      <c r="H115" s="1" t="s">
        <v>63</v>
      </c>
      <c r="I115" s="1" t="s">
        <v>12</v>
      </c>
      <c r="J115" s="1" t="s">
        <v>64</v>
      </c>
      <c r="K115" s="1" t="s">
        <v>65</v>
      </c>
      <c r="L115" s="1" t="s">
        <v>78</v>
      </c>
      <c r="M115" s="1" t="s">
        <v>79</v>
      </c>
      <c r="N115" s="1" t="s">
        <v>80</v>
      </c>
      <c r="O115" s="1" t="s">
        <v>81</v>
      </c>
      <c r="P115" s="1" t="s">
        <v>70</v>
      </c>
      <c r="Q115" s="1" t="s">
        <v>71</v>
      </c>
      <c r="R115" s="2">
        <v>202015.45</v>
      </c>
      <c r="S115" s="1" t="s">
        <v>72</v>
      </c>
      <c r="T115" s="30">
        <v>4.6022447699067496E-3</v>
      </c>
      <c r="U115" s="3">
        <v>82166.480747684982</v>
      </c>
      <c r="V115" s="3">
        <v>12324.972112152747</v>
      </c>
      <c r="W115" s="3">
        <v>69841.508635532227</v>
      </c>
      <c r="X115" s="1" t="s">
        <v>73</v>
      </c>
    </row>
    <row r="116" spans="1:24" x14ac:dyDescent="0.25">
      <c r="A116" s="1" t="s">
        <v>56</v>
      </c>
      <c r="B116" s="1" t="s">
        <v>57</v>
      </c>
      <c r="C116" s="1" t="s">
        <v>164</v>
      </c>
      <c r="D116" s="1" t="s">
        <v>165</v>
      </c>
      <c r="E116" s="1" t="s">
        <v>60</v>
      </c>
      <c r="F116" s="1" t="s">
        <v>61</v>
      </c>
      <c r="G116" s="1" t="s">
        <v>62</v>
      </c>
      <c r="H116" s="1" t="s">
        <v>63</v>
      </c>
      <c r="I116" s="1" t="s">
        <v>12</v>
      </c>
      <c r="J116" s="1" t="s">
        <v>64</v>
      </c>
      <c r="K116" s="1" t="s">
        <v>65</v>
      </c>
      <c r="L116" s="1" t="s">
        <v>78</v>
      </c>
      <c r="M116" s="1" t="s">
        <v>79</v>
      </c>
      <c r="N116" s="1" t="s">
        <v>80</v>
      </c>
      <c r="O116" s="1" t="s">
        <v>81</v>
      </c>
      <c r="P116" s="1" t="s">
        <v>70</v>
      </c>
      <c r="Q116" s="1" t="s">
        <v>71</v>
      </c>
      <c r="R116" s="2">
        <v>348921.82</v>
      </c>
      <c r="S116" s="1" t="s">
        <v>72</v>
      </c>
      <c r="T116" s="30">
        <v>7.9490139056262489E-3</v>
      </c>
      <c r="U116" s="3">
        <v>141918.244399016</v>
      </c>
      <c r="V116" s="3">
        <v>21287.736659852402</v>
      </c>
      <c r="W116" s="3">
        <v>120630.5077391636</v>
      </c>
      <c r="X116" s="1" t="s">
        <v>73</v>
      </c>
    </row>
    <row r="117" spans="1:24" x14ac:dyDescent="0.25">
      <c r="A117" s="1" t="s">
        <v>56</v>
      </c>
      <c r="B117" s="1" t="s">
        <v>57</v>
      </c>
      <c r="C117" s="1" t="s">
        <v>126</v>
      </c>
      <c r="D117" s="1" t="s">
        <v>127</v>
      </c>
      <c r="E117" s="1" t="s">
        <v>60</v>
      </c>
      <c r="F117" s="1" t="s">
        <v>61</v>
      </c>
      <c r="G117" s="1" t="s">
        <v>62</v>
      </c>
      <c r="H117" s="1" t="s">
        <v>63</v>
      </c>
      <c r="I117" s="1" t="s">
        <v>12</v>
      </c>
      <c r="J117" s="1" t="s">
        <v>64</v>
      </c>
      <c r="K117" s="1" t="s">
        <v>65</v>
      </c>
      <c r="L117" s="1" t="s">
        <v>78</v>
      </c>
      <c r="M117" s="1" t="s">
        <v>79</v>
      </c>
      <c r="N117" s="1" t="s">
        <v>80</v>
      </c>
      <c r="O117" s="1" t="s">
        <v>81</v>
      </c>
      <c r="P117" s="1" t="s">
        <v>70</v>
      </c>
      <c r="Q117" s="1" t="s">
        <v>71</v>
      </c>
      <c r="R117" s="2">
        <v>173758.17</v>
      </c>
      <c r="S117" s="1" t="s">
        <v>72</v>
      </c>
      <c r="T117" s="30">
        <v>3.9584973778543564E-3</v>
      </c>
      <c r="U117" s="3">
        <v>70673.294196349685</v>
      </c>
      <c r="V117" s="3">
        <v>10600.994129452454</v>
      </c>
      <c r="W117" s="3">
        <v>60072.300066897238</v>
      </c>
      <c r="X117" s="1" t="s">
        <v>73</v>
      </c>
    </row>
    <row r="118" spans="1:24" x14ac:dyDescent="0.25">
      <c r="A118" s="1" t="s">
        <v>56</v>
      </c>
      <c r="B118" s="1" t="s">
        <v>57</v>
      </c>
      <c r="C118" s="1" t="s">
        <v>136</v>
      </c>
      <c r="D118" s="1" t="s">
        <v>137</v>
      </c>
      <c r="E118" s="1" t="s">
        <v>60</v>
      </c>
      <c r="F118" s="1" t="s">
        <v>61</v>
      </c>
      <c r="G118" s="1" t="s">
        <v>62</v>
      </c>
      <c r="H118" s="1" t="s">
        <v>63</v>
      </c>
      <c r="I118" s="1" t="s">
        <v>12</v>
      </c>
      <c r="J118" s="1" t="s">
        <v>64</v>
      </c>
      <c r="K118" s="1" t="s">
        <v>65</v>
      </c>
      <c r="L118" s="1" t="s">
        <v>90</v>
      </c>
      <c r="M118" s="1" t="s">
        <v>91</v>
      </c>
      <c r="N118" s="1" t="s">
        <v>92</v>
      </c>
      <c r="O118" s="1" t="s">
        <v>93</v>
      </c>
      <c r="P118" s="1" t="s">
        <v>70</v>
      </c>
      <c r="Q118" s="1" t="s">
        <v>71</v>
      </c>
      <c r="R118" s="2">
        <v>17116.47</v>
      </c>
      <c r="S118" s="1" t="s">
        <v>72</v>
      </c>
      <c r="T118" s="30">
        <v>3.8994138585323937E-4</v>
      </c>
      <c r="U118" s="3">
        <v>6961.8442684622751</v>
      </c>
      <c r="V118" s="3">
        <v>1044.2766402693414</v>
      </c>
      <c r="W118" s="3">
        <v>5917.5676281929336</v>
      </c>
      <c r="X118" s="1" t="s">
        <v>73</v>
      </c>
    </row>
    <row r="119" spans="1:24" x14ac:dyDescent="0.25">
      <c r="A119" s="1" t="s">
        <v>56</v>
      </c>
      <c r="B119" s="1" t="s">
        <v>57</v>
      </c>
      <c r="C119" s="1" t="s">
        <v>94</v>
      </c>
      <c r="D119" s="1" t="s">
        <v>95</v>
      </c>
      <c r="E119" s="1" t="s">
        <v>60</v>
      </c>
      <c r="F119" s="1" t="s">
        <v>61</v>
      </c>
      <c r="G119" s="1" t="s">
        <v>62</v>
      </c>
      <c r="H119" s="1" t="s">
        <v>63</v>
      </c>
      <c r="I119" s="1" t="s">
        <v>12</v>
      </c>
      <c r="J119" s="1" t="s">
        <v>64</v>
      </c>
      <c r="K119" s="1" t="s">
        <v>65</v>
      </c>
      <c r="L119" s="1" t="s">
        <v>104</v>
      </c>
      <c r="M119" s="1" t="s">
        <v>105</v>
      </c>
      <c r="N119" s="1" t="s">
        <v>106</v>
      </c>
      <c r="O119" s="1" t="s">
        <v>107</v>
      </c>
      <c r="P119" s="1" t="s">
        <v>70</v>
      </c>
      <c r="Q119" s="1" t="s">
        <v>71</v>
      </c>
      <c r="R119" s="2">
        <v>127651.58</v>
      </c>
      <c r="S119" s="1" t="s">
        <v>72</v>
      </c>
      <c r="T119" s="30">
        <v>2.9081132974004367E-3</v>
      </c>
      <c r="U119" s="3">
        <v>51920.192690616328</v>
      </c>
      <c r="V119" s="3">
        <v>7788.0289035924498</v>
      </c>
      <c r="W119" s="3">
        <v>44132.163787023877</v>
      </c>
      <c r="X119" s="1" t="s">
        <v>73</v>
      </c>
    </row>
    <row r="120" spans="1:24" x14ac:dyDescent="0.25">
      <c r="A120" s="1" t="s">
        <v>56</v>
      </c>
      <c r="B120" s="1" t="s">
        <v>57</v>
      </c>
      <c r="C120" s="1" t="s">
        <v>84</v>
      </c>
      <c r="D120" s="1" t="s">
        <v>85</v>
      </c>
      <c r="E120" s="1" t="s">
        <v>60</v>
      </c>
      <c r="F120" s="1" t="s">
        <v>61</v>
      </c>
      <c r="G120" s="1" t="s">
        <v>62</v>
      </c>
      <c r="H120" s="1" t="s">
        <v>63</v>
      </c>
      <c r="I120" s="1" t="s">
        <v>12</v>
      </c>
      <c r="J120" s="1" t="s">
        <v>64</v>
      </c>
      <c r="K120" s="1" t="s">
        <v>65</v>
      </c>
      <c r="L120" s="1" t="s">
        <v>78</v>
      </c>
      <c r="M120" s="1" t="s">
        <v>79</v>
      </c>
      <c r="N120" s="1" t="s">
        <v>80</v>
      </c>
      <c r="O120" s="1" t="s">
        <v>81</v>
      </c>
      <c r="P120" s="1" t="s">
        <v>70</v>
      </c>
      <c r="Q120" s="1" t="s">
        <v>71</v>
      </c>
      <c r="R120" s="2">
        <v>1753948.44</v>
      </c>
      <c r="S120" s="1" t="s">
        <v>72</v>
      </c>
      <c r="T120" s="30">
        <v>3.9957835079822368E-2</v>
      </c>
      <c r="U120" s="3">
        <v>713389.84581472399</v>
      </c>
      <c r="V120" s="3">
        <v>107008.4768722086</v>
      </c>
      <c r="W120" s="3">
        <v>606381.36894251534</v>
      </c>
      <c r="X120" s="1" t="s">
        <v>73</v>
      </c>
    </row>
    <row r="121" spans="1:24" x14ac:dyDescent="0.25">
      <c r="A121" s="1" t="s">
        <v>56</v>
      </c>
      <c r="B121" s="1" t="s">
        <v>57</v>
      </c>
      <c r="C121" s="1" t="s">
        <v>88</v>
      </c>
      <c r="D121" s="1" t="s">
        <v>89</v>
      </c>
      <c r="E121" s="1" t="s">
        <v>60</v>
      </c>
      <c r="F121" s="1" t="s">
        <v>61</v>
      </c>
      <c r="G121" s="1" t="s">
        <v>62</v>
      </c>
      <c r="H121" s="1" t="s">
        <v>63</v>
      </c>
      <c r="I121" s="1" t="s">
        <v>12</v>
      </c>
      <c r="J121" s="1" t="s">
        <v>64</v>
      </c>
      <c r="K121" s="1" t="s">
        <v>65</v>
      </c>
      <c r="L121" s="1" t="s">
        <v>78</v>
      </c>
      <c r="M121" s="1" t="s">
        <v>79</v>
      </c>
      <c r="N121" s="1" t="s">
        <v>80</v>
      </c>
      <c r="O121" s="1" t="s">
        <v>81</v>
      </c>
      <c r="P121" s="1" t="s">
        <v>70</v>
      </c>
      <c r="Q121" s="1" t="s">
        <v>71</v>
      </c>
      <c r="R121" s="2">
        <v>111292.85</v>
      </c>
      <c r="S121" s="1" t="s">
        <v>72</v>
      </c>
      <c r="T121" s="30">
        <v>2.5354344771180443E-3</v>
      </c>
      <c r="U121" s="3">
        <v>45266.54677590249</v>
      </c>
      <c r="V121" s="3">
        <v>6789.9820163853747</v>
      </c>
      <c r="W121" s="3">
        <v>38476.564759517118</v>
      </c>
      <c r="X121" s="1" t="s">
        <v>73</v>
      </c>
    </row>
    <row r="122" spans="1:24" x14ac:dyDescent="0.25">
      <c r="A122" s="1" t="s">
        <v>56</v>
      </c>
      <c r="B122" s="1" t="s">
        <v>57</v>
      </c>
      <c r="C122" s="1" t="s">
        <v>88</v>
      </c>
      <c r="D122" s="1" t="s">
        <v>89</v>
      </c>
      <c r="E122" s="1" t="s">
        <v>60</v>
      </c>
      <c r="F122" s="1" t="s">
        <v>61</v>
      </c>
      <c r="G122" s="1" t="s">
        <v>62</v>
      </c>
      <c r="H122" s="1" t="s">
        <v>63</v>
      </c>
      <c r="I122" s="1" t="s">
        <v>12</v>
      </c>
      <c r="J122" s="1" t="s">
        <v>64</v>
      </c>
      <c r="K122" s="1" t="s">
        <v>65</v>
      </c>
      <c r="L122" s="1" t="s">
        <v>78</v>
      </c>
      <c r="M122" s="1" t="s">
        <v>79</v>
      </c>
      <c r="N122" s="1" t="s">
        <v>86</v>
      </c>
      <c r="O122" s="1" t="s">
        <v>87</v>
      </c>
      <c r="P122" s="1" t="s">
        <v>70</v>
      </c>
      <c r="Q122" s="1" t="s">
        <v>71</v>
      </c>
      <c r="R122" s="2">
        <v>151792.15</v>
      </c>
      <c r="S122" s="1" t="s">
        <v>72</v>
      </c>
      <c r="T122" s="30">
        <v>3.458075253404632E-3</v>
      </c>
      <c r="U122" s="3">
        <v>61738.974769626322</v>
      </c>
      <c r="V122" s="3">
        <v>9260.8462154439494</v>
      </c>
      <c r="W122" s="3">
        <v>52478.128554182375</v>
      </c>
      <c r="X122" s="1" t="s">
        <v>73</v>
      </c>
    </row>
    <row r="123" spans="1:24" x14ac:dyDescent="0.25">
      <c r="A123" s="1" t="s">
        <v>56</v>
      </c>
      <c r="B123" s="1" t="s">
        <v>57</v>
      </c>
      <c r="C123" s="1" t="s">
        <v>84</v>
      </c>
      <c r="D123" s="1" t="s">
        <v>85</v>
      </c>
      <c r="E123" s="1" t="s">
        <v>60</v>
      </c>
      <c r="F123" s="1" t="s">
        <v>61</v>
      </c>
      <c r="G123" s="1" t="s">
        <v>62</v>
      </c>
      <c r="H123" s="1" t="s">
        <v>63</v>
      </c>
      <c r="I123" s="1" t="s">
        <v>12</v>
      </c>
      <c r="J123" s="1" t="s">
        <v>114</v>
      </c>
      <c r="K123" s="1" t="s">
        <v>115</v>
      </c>
      <c r="L123" s="1" t="s">
        <v>176</v>
      </c>
      <c r="M123" s="1" t="s">
        <v>177</v>
      </c>
      <c r="N123" s="1" t="s">
        <v>180</v>
      </c>
      <c r="O123" s="1" t="s">
        <v>181</v>
      </c>
      <c r="P123" s="1" t="s">
        <v>70</v>
      </c>
      <c r="Q123" s="1" t="s">
        <v>71</v>
      </c>
      <c r="R123" s="2">
        <v>208.29</v>
      </c>
      <c r="S123" s="1" t="s">
        <v>72</v>
      </c>
      <c r="T123" s="30">
        <v>4.7451893561798207E-6</v>
      </c>
      <c r="U123" s="3">
        <v>84.718551353053925</v>
      </c>
      <c r="V123" s="3">
        <v>12.707782702958092</v>
      </c>
      <c r="W123" s="3">
        <v>72.010768650095841</v>
      </c>
      <c r="X123" s="1" t="s">
        <v>73</v>
      </c>
    </row>
    <row r="124" spans="1:24" x14ac:dyDescent="0.25">
      <c r="A124" s="1" t="s">
        <v>56</v>
      </c>
      <c r="B124" s="1" t="s">
        <v>57</v>
      </c>
      <c r="C124" s="1" t="s">
        <v>142</v>
      </c>
      <c r="D124" s="1" t="s">
        <v>143</v>
      </c>
      <c r="E124" s="1" t="s">
        <v>60</v>
      </c>
      <c r="F124" s="1" t="s">
        <v>61</v>
      </c>
      <c r="G124" s="1" t="s">
        <v>62</v>
      </c>
      <c r="H124" s="1" t="s">
        <v>63</v>
      </c>
      <c r="I124" s="1" t="s">
        <v>12</v>
      </c>
      <c r="J124" s="1" t="s">
        <v>64</v>
      </c>
      <c r="K124" s="1" t="s">
        <v>65</v>
      </c>
      <c r="L124" s="1" t="s">
        <v>104</v>
      </c>
      <c r="M124" s="1" t="s">
        <v>105</v>
      </c>
      <c r="N124" s="1" t="s">
        <v>106</v>
      </c>
      <c r="O124" s="1" t="s">
        <v>107</v>
      </c>
      <c r="P124" s="1" t="s">
        <v>70</v>
      </c>
      <c r="Q124" s="1" t="s">
        <v>71</v>
      </c>
      <c r="R124" s="2">
        <v>717791.6</v>
      </c>
      <c r="S124" s="1" t="s">
        <v>72</v>
      </c>
      <c r="T124" s="30">
        <v>1.6352475204163826E-2</v>
      </c>
      <c r="U124" s="3">
        <v>291949.99532090232</v>
      </c>
      <c r="V124" s="3">
        <v>43792.499298135357</v>
      </c>
      <c r="W124" s="3">
        <v>248157.49602276698</v>
      </c>
      <c r="X124" s="1" t="s">
        <v>73</v>
      </c>
    </row>
    <row r="125" spans="1:24" x14ac:dyDescent="0.25">
      <c r="A125" s="1" t="s">
        <v>56</v>
      </c>
      <c r="B125" s="1" t="s">
        <v>57</v>
      </c>
      <c r="C125" s="1" t="s">
        <v>84</v>
      </c>
      <c r="D125" s="1" t="s">
        <v>85</v>
      </c>
      <c r="E125" s="1" t="s">
        <v>60</v>
      </c>
      <c r="F125" s="1" t="s">
        <v>61</v>
      </c>
      <c r="G125" s="1" t="s">
        <v>62</v>
      </c>
      <c r="H125" s="1" t="s">
        <v>63</v>
      </c>
      <c r="I125" s="1" t="s">
        <v>12</v>
      </c>
      <c r="J125" s="1" t="s">
        <v>64</v>
      </c>
      <c r="K125" s="1" t="s">
        <v>65</v>
      </c>
      <c r="L125" s="1" t="s">
        <v>90</v>
      </c>
      <c r="M125" s="1" t="s">
        <v>91</v>
      </c>
      <c r="N125" s="1" t="s">
        <v>156</v>
      </c>
      <c r="O125" s="1" t="s">
        <v>157</v>
      </c>
      <c r="P125" s="1" t="s">
        <v>70</v>
      </c>
      <c r="Q125" s="1" t="s">
        <v>71</v>
      </c>
      <c r="R125" s="2">
        <v>27143.510000000002</v>
      </c>
      <c r="S125" s="1" t="s">
        <v>72</v>
      </c>
      <c r="T125" s="30">
        <v>6.1837387652484779E-4</v>
      </c>
      <c r="U125" s="3">
        <v>11040.17881721222</v>
      </c>
      <c r="V125" s="3">
        <v>1656.0268225818334</v>
      </c>
      <c r="W125" s="3">
        <v>9384.151994630387</v>
      </c>
      <c r="X125" s="1" t="s">
        <v>73</v>
      </c>
    </row>
    <row r="126" spans="1:24" x14ac:dyDescent="0.25">
      <c r="A126" s="1" t="s">
        <v>56</v>
      </c>
      <c r="B126" s="1" t="s">
        <v>57</v>
      </c>
      <c r="C126" s="1" t="s">
        <v>58</v>
      </c>
      <c r="D126" s="1" t="s">
        <v>59</v>
      </c>
      <c r="E126" s="1" t="s">
        <v>60</v>
      </c>
      <c r="F126" s="1" t="s">
        <v>61</v>
      </c>
      <c r="G126" s="1" t="s">
        <v>62</v>
      </c>
      <c r="H126" s="1" t="s">
        <v>63</v>
      </c>
      <c r="I126" s="1" t="s">
        <v>12</v>
      </c>
      <c r="J126" s="1" t="s">
        <v>64</v>
      </c>
      <c r="K126" s="1" t="s">
        <v>65</v>
      </c>
      <c r="L126" s="1" t="s">
        <v>90</v>
      </c>
      <c r="M126" s="1" t="s">
        <v>91</v>
      </c>
      <c r="N126" s="1" t="s">
        <v>156</v>
      </c>
      <c r="O126" s="1" t="s">
        <v>157</v>
      </c>
      <c r="P126" s="1" t="s">
        <v>70</v>
      </c>
      <c r="Q126" s="1" t="s">
        <v>71</v>
      </c>
      <c r="R126" s="2">
        <v>33167.61</v>
      </c>
      <c r="S126" s="1" t="s">
        <v>72</v>
      </c>
      <c r="T126" s="30">
        <v>7.5561279918346248E-4</v>
      </c>
      <c r="U126" s="3">
        <v>13490.382980666693</v>
      </c>
      <c r="V126" s="3">
        <v>2023.5574471000043</v>
      </c>
      <c r="W126" s="3">
        <v>11466.825533566689</v>
      </c>
      <c r="X126" s="1" t="s">
        <v>73</v>
      </c>
    </row>
    <row r="127" spans="1:24" x14ac:dyDescent="0.25">
      <c r="A127" s="1" t="s">
        <v>56</v>
      </c>
      <c r="B127" s="1" t="s">
        <v>57</v>
      </c>
      <c r="C127" s="1" t="s">
        <v>58</v>
      </c>
      <c r="D127" s="1" t="s">
        <v>59</v>
      </c>
      <c r="E127" s="1" t="s">
        <v>60</v>
      </c>
      <c r="F127" s="1" t="s">
        <v>61</v>
      </c>
      <c r="G127" s="1" t="s">
        <v>62</v>
      </c>
      <c r="H127" s="1" t="s">
        <v>63</v>
      </c>
      <c r="I127" s="1" t="s">
        <v>12</v>
      </c>
      <c r="J127" s="1" t="s">
        <v>64</v>
      </c>
      <c r="K127" s="1" t="s">
        <v>65</v>
      </c>
      <c r="L127" s="1" t="s">
        <v>104</v>
      </c>
      <c r="M127" s="1" t="s">
        <v>105</v>
      </c>
      <c r="N127" s="1" t="s">
        <v>106</v>
      </c>
      <c r="O127" s="1" t="s">
        <v>107</v>
      </c>
      <c r="P127" s="1" t="s">
        <v>70</v>
      </c>
      <c r="Q127" s="1" t="s">
        <v>71</v>
      </c>
      <c r="R127" s="2">
        <v>345436.28</v>
      </c>
      <c r="S127" s="1" t="s">
        <v>72</v>
      </c>
      <c r="T127" s="30">
        <v>7.8696075620257929E-3</v>
      </c>
      <c r="U127" s="3">
        <v>140500.55800272658</v>
      </c>
      <c r="V127" s="3">
        <v>21075.083700408992</v>
      </c>
      <c r="W127" s="3">
        <v>119425.4743023176</v>
      </c>
      <c r="X127" s="1" t="s">
        <v>73</v>
      </c>
    </row>
    <row r="128" spans="1:24" x14ac:dyDescent="0.25">
      <c r="A128" s="1" t="s">
        <v>56</v>
      </c>
      <c r="B128" s="1" t="s">
        <v>57</v>
      </c>
      <c r="C128" s="1" t="s">
        <v>172</v>
      </c>
      <c r="D128" s="1" t="s">
        <v>173</v>
      </c>
      <c r="E128" s="1" t="s">
        <v>60</v>
      </c>
      <c r="F128" s="1" t="s">
        <v>61</v>
      </c>
      <c r="G128" s="1" t="s">
        <v>62</v>
      </c>
      <c r="H128" s="1" t="s">
        <v>63</v>
      </c>
      <c r="I128" s="1" t="s">
        <v>12</v>
      </c>
      <c r="J128" s="1" t="s">
        <v>64</v>
      </c>
      <c r="K128" s="1" t="s">
        <v>65</v>
      </c>
      <c r="L128" s="1" t="s">
        <v>78</v>
      </c>
      <c r="M128" s="1" t="s">
        <v>79</v>
      </c>
      <c r="N128" s="1" t="s">
        <v>80</v>
      </c>
      <c r="O128" s="1" t="s">
        <v>81</v>
      </c>
      <c r="P128" s="1" t="s">
        <v>70</v>
      </c>
      <c r="Q128" s="1" t="s">
        <v>71</v>
      </c>
      <c r="R128" s="2">
        <v>46756.65</v>
      </c>
      <c r="S128" s="1" t="s">
        <v>72</v>
      </c>
      <c r="T128" s="30">
        <v>1.0651935182227916E-3</v>
      </c>
      <c r="U128" s="3">
        <v>19017.502780362811</v>
      </c>
      <c r="V128" s="3">
        <v>2852.6254170544221</v>
      </c>
      <c r="W128" s="3">
        <v>16164.877363308389</v>
      </c>
      <c r="X128" s="1" t="s">
        <v>73</v>
      </c>
    </row>
    <row r="129" spans="1:24" x14ac:dyDescent="0.25">
      <c r="A129" s="1" t="s">
        <v>56</v>
      </c>
      <c r="B129" s="1" t="s">
        <v>57</v>
      </c>
      <c r="C129" s="1" t="s">
        <v>182</v>
      </c>
      <c r="D129" s="1" t="s">
        <v>183</v>
      </c>
      <c r="E129" s="1" t="s">
        <v>60</v>
      </c>
      <c r="F129" s="1" t="s">
        <v>61</v>
      </c>
      <c r="G129" s="1" t="s">
        <v>62</v>
      </c>
      <c r="H129" s="1" t="s">
        <v>63</v>
      </c>
      <c r="I129" s="1" t="s">
        <v>12</v>
      </c>
      <c r="J129" s="1" t="s">
        <v>64</v>
      </c>
      <c r="K129" s="1" t="s">
        <v>65</v>
      </c>
      <c r="L129" s="1" t="s">
        <v>78</v>
      </c>
      <c r="M129" s="1" t="s">
        <v>79</v>
      </c>
      <c r="N129" s="1" t="s">
        <v>80</v>
      </c>
      <c r="O129" s="1" t="s">
        <v>81</v>
      </c>
      <c r="P129" s="1" t="s">
        <v>70</v>
      </c>
      <c r="Q129" s="1" t="s">
        <v>71</v>
      </c>
      <c r="R129" s="2">
        <v>364609.45</v>
      </c>
      <c r="S129" s="1" t="s">
        <v>72</v>
      </c>
      <c r="T129" s="30">
        <v>8.3064039622765314E-3</v>
      </c>
      <c r="U129" s="3">
        <v>148298.93136316555</v>
      </c>
      <c r="V129" s="3">
        <v>22244.839704474838</v>
      </c>
      <c r="W129" s="3">
        <v>126054.09165869073</v>
      </c>
      <c r="X129" s="1" t="s">
        <v>73</v>
      </c>
    </row>
    <row r="130" spans="1:24" x14ac:dyDescent="0.25">
      <c r="A130" s="1" t="s">
        <v>56</v>
      </c>
      <c r="B130" s="1" t="s">
        <v>57</v>
      </c>
      <c r="C130" s="1" t="s">
        <v>182</v>
      </c>
      <c r="D130" s="1" t="s">
        <v>183</v>
      </c>
      <c r="E130" s="1" t="s">
        <v>60</v>
      </c>
      <c r="F130" s="1" t="s">
        <v>61</v>
      </c>
      <c r="G130" s="1" t="s">
        <v>62</v>
      </c>
      <c r="H130" s="1" t="s">
        <v>63</v>
      </c>
      <c r="I130" s="1" t="s">
        <v>12</v>
      </c>
      <c r="J130" s="1" t="s">
        <v>76</v>
      </c>
      <c r="K130" s="1" t="s">
        <v>77</v>
      </c>
      <c r="L130" s="1" t="s">
        <v>78</v>
      </c>
      <c r="M130" s="1" t="s">
        <v>79</v>
      </c>
      <c r="N130" s="1" t="s">
        <v>80</v>
      </c>
      <c r="O130" s="1" t="s">
        <v>81</v>
      </c>
      <c r="P130" s="1" t="s">
        <v>70</v>
      </c>
      <c r="Q130" s="1" t="s">
        <v>71</v>
      </c>
      <c r="R130" s="2">
        <v>2033.67</v>
      </c>
      <c r="S130" s="1" t="s">
        <v>72</v>
      </c>
      <c r="T130" s="30">
        <v>4.6330353055750236E-5</v>
      </c>
      <c r="U130" s="3">
        <v>827.16201608413849</v>
      </c>
      <c r="V130" s="3">
        <v>124.0743024126208</v>
      </c>
      <c r="W130" s="3">
        <v>703.08771367151769</v>
      </c>
      <c r="X130" s="1" t="s">
        <v>73</v>
      </c>
    </row>
    <row r="131" spans="1:24" x14ac:dyDescent="0.25">
      <c r="A131" s="1" t="s">
        <v>56</v>
      </c>
      <c r="B131" s="1" t="s">
        <v>57</v>
      </c>
      <c r="C131" s="1" t="s">
        <v>184</v>
      </c>
      <c r="D131" s="1" t="s">
        <v>185</v>
      </c>
      <c r="E131" s="1" t="s">
        <v>60</v>
      </c>
      <c r="F131" s="1" t="s">
        <v>61</v>
      </c>
      <c r="G131" s="1" t="s">
        <v>62</v>
      </c>
      <c r="H131" s="1" t="s">
        <v>63</v>
      </c>
      <c r="I131" s="1" t="s">
        <v>12</v>
      </c>
      <c r="J131" s="1" t="s">
        <v>64</v>
      </c>
      <c r="K131" s="1" t="s">
        <v>65</v>
      </c>
      <c r="L131" s="1" t="s">
        <v>104</v>
      </c>
      <c r="M131" s="1" t="s">
        <v>105</v>
      </c>
      <c r="N131" s="1" t="s">
        <v>106</v>
      </c>
      <c r="O131" s="1" t="s">
        <v>107</v>
      </c>
      <c r="P131" s="1" t="s">
        <v>70</v>
      </c>
      <c r="Q131" s="1" t="s">
        <v>71</v>
      </c>
      <c r="R131" s="2">
        <v>71580.800000000003</v>
      </c>
      <c r="S131" s="1" t="s">
        <v>72</v>
      </c>
      <c r="T131" s="30">
        <v>1.630728552819802E-3</v>
      </c>
      <c r="U131" s="3">
        <v>29114.31984585282</v>
      </c>
      <c r="V131" s="3">
        <v>4367.1479768779236</v>
      </c>
      <c r="W131" s="3">
        <v>24747.171868974896</v>
      </c>
      <c r="X131" s="1" t="s">
        <v>73</v>
      </c>
    </row>
    <row r="132" spans="1:24" x14ac:dyDescent="0.25">
      <c r="A132" s="1" t="s">
        <v>56</v>
      </c>
      <c r="B132" s="1" t="s">
        <v>57</v>
      </c>
      <c r="C132" s="1" t="s">
        <v>162</v>
      </c>
      <c r="D132" s="1" t="s">
        <v>163</v>
      </c>
      <c r="E132" s="1" t="s">
        <v>60</v>
      </c>
      <c r="F132" s="1" t="s">
        <v>61</v>
      </c>
      <c r="G132" s="1" t="s">
        <v>62</v>
      </c>
      <c r="H132" s="1" t="s">
        <v>63</v>
      </c>
      <c r="I132" s="1" t="s">
        <v>12</v>
      </c>
      <c r="J132" s="1" t="s">
        <v>64</v>
      </c>
      <c r="K132" s="1" t="s">
        <v>65</v>
      </c>
      <c r="L132" s="1" t="s">
        <v>90</v>
      </c>
      <c r="M132" s="1" t="s">
        <v>91</v>
      </c>
      <c r="N132" s="1" t="s">
        <v>170</v>
      </c>
      <c r="O132" s="1" t="s">
        <v>171</v>
      </c>
      <c r="P132" s="1" t="s">
        <v>70</v>
      </c>
      <c r="Q132" s="1" t="s">
        <v>71</v>
      </c>
      <c r="R132" s="2">
        <v>203235.95</v>
      </c>
      <c r="S132" s="1" t="s">
        <v>72</v>
      </c>
      <c r="T132" s="30">
        <v>4.6300497706711526E-3</v>
      </c>
      <c r="U132" s="3">
        <v>82662.899163962284</v>
      </c>
      <c r="V132" s="3">
        <v>12399.434874594344</v>
      </c>
      <c r="W132" s="3">
        <v>70263.464289367941</v>
      </c>
      <c r="X132" s="1" t="s">
        <v>73</v>
      </c>
    </row>
    <row r="133" spans="1:24" x14ac:dyDescent="0.25">
      <c r="A133" s="1" t="s">
        <v>56</v>
      </c>
      <c r="B133" s="1" t="s">
        <v>57</v>
      </c>
      <c r="C133" s="1" t="s">
        <v>140</v>
      </c>
      <c r="D133" s="1" t="s">
        <v>141</v>
      </c>
      <c r="E133" s="1" t="s">
        <v>60</v>
      </c>
      <c r="F133" s="1" t="s">
        <v>61</v>
      </c>
      <c r="G133" s="1" t="s">
        <v>62</v>
      </c>
      <c r="H133" s="1" t="s">
        <v>63</v>
      </c>
      <c r="I133" s="1" t="s">
        <v>12</v>
      </c>
      <c r="J133" s="1" t="s">
        <v>64</v>
      </c>
      <c r="K133" s="1" t="s">
        <v>65</v>
      </c>
      <c r="L133" s="1" t="s">
        <v>90</v>
      </c>
      <c r="M133" s="1" t="s">
        <v>91</v>
      </c>
      <c r="N133" s="1" t="s">
        <v>92</v>
      </c>
      <c r="O133" s="1" t="s">
        <v>93</v>
      </c>
      <c r="P133" s="1" t="s">
        <v>70</v>
      </c>
      <c r="Q133" s="1" t="s">
        <v>71</v>
      </c>
      <c r="R133" s="2">
        <v>37863.49</v>
      </c>
      <c r="S133" s="1" t="s">
        <v>72</v>
      </c>
      <c r="T133" s="30">
        <v>8.6259268200979925E-4</v>
      </c>
      <c r="U133" s="3">
        <v>15400.355379378963</v>
      </c>
      <c r="V133" s="3">
        <v>2310.0533069068447</v>
      </c>
      <c r="W133" s="3">
        <v>13090.302072472119</v>
      </c>
      <c r="X133" s="1" t="s">
        <v>73</v>
      </c>
    </row>
    <row r="134" spans="1:24" x14ac:dyDescent="0.25">
      <c r="A134" s="1" t="s">
        <v>56</v>
      </c>
      <c r="B134" s="1" t="s">
        <v>57</v>
      </c>
      <c r="C134" s="1" t="s">
        <v>138</v>
      </c>
      <c r="D134" s="1" t="s">
        <v>139</v>
      </c>
      <c r="E134" s="1" t="s">
        <v>60</v>
      </c>
      <c r="F134" s="1" t="s">
        <v>61</v>
      </c>
      <c r="G134" s="1" t="s">
        <v>62</v>
      </c>
      <c r="H134" s="1" t="s">
        <v>63</v>
      </c>
      <c r="I134" s="1" t="s">
        <v>12</v>
      </c>
      <c r="J134" s="1" t="s">
        <v>64</v>
      </c>
      <c r="K134" s="1" t="s">
        <v>65</v>
      </c>
      <c r="L134" s="1" t="s">
        <v>78</v>
      </c>
      <c r="M134" s="1" t="s">
        <v>79</v>
      </c>
      <c r="N134" s="1" t="s">
        <v>80</v>
      </c>
      <c r="O134" s="1" t="s">
        <v>81</v>
      </c>
      <c r="P134" s="1" t="s">
        <v>70</v>
      </c>
      <c r="Q134" s="1" t="s">
        <v>71</v>
      </c>
      <c r="R134" s="2">
        <v>34949.79</v>
      </c>
      <c r="S134" s="1" t="s">
        <v>72</v>
      </c>
      <c r="T134" s="30">
        <v>7.962137957113637E-4</v>
      </c>
      <c r="U134" s="3">
        <v>14215.255551843349</v>
      </c>
      <c r="V134" s="3">
        <v>2132.2883327765026</v>
      </c>
      <c r="W134" s="3">
        <v>12082.967219066846</v>
      </c>
      <c r="X134" s="1" t="s">
        <v>73</v>
      </c>
    </row>
    <row r="135" spans="1:24" x14ac:dyDescent="0.25">
      <c r="A135" s="1" t="s">
        <v>56</v>
      </c>
      <c r="B135" s="1" t="s">
        <v>57</v>
      </c>
      <c r="C135" s="1" t="s">
        <v>94</v>
      </c>
      <c r="D135" s="1" t="s">
        <v>95</v>
      </c>
      <c r="E135" s="1" t="s">
        <v>60</v>
      </c>
      <c r="F135" s="1" t="s">
        <v>61</v>
      </c>
      <c r="G135" s="1" t="s">
        <v>62</v>
      </c>
      <c r="H135" s="1" t="s">
        <v>63</v>
      </c>
      <c r="I135" s="1" t="s">
        <v>12</v>
      </c>
      <c r="J135" s="1" t="s">
        <v>64</v>
      </c>
      <c r="K135" s="1" t="s">
        <v>65</v>
      </c>
      <c r="L135" s="1" t="s">
        <v>78</v>
      </c>
      <c r="M135" s="1" t="s">
        <v>79</v>
      </c>
      <c r="N135" s="1" t="s">
        <v>86</v>
      </c>
      <c r="O135" s="1" t="s">
        <v>87</v>
      </c>
      <c r="P135" s="1" t="s">
        <v>70</v>
      </c>
      <c r="Q135" s="1" t="s">
        <v>71</v>
      </c>
      <c r="R135" s="2">
        <v>520332.05</v>
      </c>
      <c r="S135" s="1" t="s">
        <v>72</v>
      </c>
      <c r="T135" s="30">
        <v>1.1854021342067436E-2</v>
      </c>
      <c r="U135" s="3">
        <v>211636.55239600956</v>
      </c>
      <c r="V135" s="3">
        <v>31745.482859401436</v>
      </c>
      <c r="W135" s="3">
        <v>179891.06953660812</v>
      </c>
      <c r="X135" s="1" t="s">
        <v>73</v>
      </c>
    </row>
    <row r="136" spans="1:24" x14ac:dyDescent="0.25">
      <c r="A136" s="1" t="s">
        <v>56</v>
      </c>
      <c r="B136" s="1" t="s">
        <v>57</v>
      </c>
      <c r="C136" s="1" t="s">
        <v>172</v>
      </c>
      <c r="D136" s="1" t="s">
        <v>173</v>
      </c>
      <c r="E136" s="1" t="s">
        <v>60</v>
      </c>
      <c r="F136" s="1" t="s">
        <v>61</v>
      </c>
      <c r="G136" s="1" t="s">
        <v>62</v>
      </c>
      <c r="H136" s="1" t="s">
        <v>63</v>
      </c>
      <c r="I136" s="1" t="s">
        <v>12</v>
      </c>
      <c r="J136" s="1" t="s">
        <v>64</v>
      </c>
      <c r="K136" s="1" t="s">
        <v>65</v>
      </c>
      <c r="L136" s="1" t="s">
        <v>66</v>
      </c>
      <c r="M136" s="1" t="s">
        <v>67</v>
      </c>
      <c r="N136" s="1" t="s">
        <v>98</v>
      </c>
      <c r="O136" s="1" t="s">
        <v>99</v>
      </c>
      <c r="P136" s="1" t="s">
        <v>70</v>
      </c>
      <c r="Q136" s="1" t="s">
        <v>71</v>
      </c>
      <c r="R136" s="2">
        <v>28609.84</v>
      </c>
      <c r="S136" s="1" t="s">
        <v>72</v>
      </c>
      <c r="T136" s="30">
        <v>6.5177928969229295E-4</v>
      </c>
      <c r="U136" s="3">
        <v>11636.584565954472</v>
      </c>
      <c r="V136" s="3">
        <v>1745.487684893171</v>
      </c>
      <c r="W136" s="3">
        <v>9891.0968810613012</v>
      </c>
      <c r="X136" s="1" t="s">
        <v>73</v>
      </c>
    </row>
    <row r="137" spans="1:24" x14ac:dyDescent="0.25">
      <c r="A137" s="1" t="s">
        <v>56</v>
      </c>
      <c r="B137" s="1" t="s">
        <v>57</v>
      </c>
      <c r="C137" s="1" t="s">
        <v>172</v>
      </c>
      <c r="D137" s="1" t="s">
        <v>173</v>
      </c>
      <c r="E137" s="1" t="s">
        <v>60</v>
      </c>
      <c r="F137" s="1" t="s">
        <v>61</v>
      </c>
      <c r="G137" s="1" t="s">
        <v>62</v>
      </c>
      <c r="H137" s="1" t="s">
        <v>63</v>
      </c>
      <c r="I137" s="1" t="s">
        <v>12</v>
      </c>
      <c r="J137" s="1" t="s">
        <v>64</v>
      </c>
      <c r="K137" s="1" t="s">
        <v>65</v>
      </c>
      <c r="L137" s="1" t="s">
        <v>66</v>
      </c>
      <c r="M137" s="1" t="s">
        <v>67</v>
      </c>
      <c r="N137" s="1" t="s">
        <v>110</v>
      </c>
      <c r="O137" s="1" t="s">
        <v>111</v>
      </c>
      <c r="P137" s="1" t="s">
        <v>70</v>
      </c>
      <c r="Q137" s="1" t="s">
        <v>71</v>
      </c>
      <c r="R137" s="2">
        <v>19073.23</v>
      </c>
      <c r="S137" s="1" t="s">
        <v>72</v>
      </c>
      <c r="T137" s="30">
        <v>4.3451960240035358E-4</v>
      </c>
      <c r="U137" s="3">
        <v>7757.7243997484711</v>
      </c>
      <c r="V137" s="3">
        <v>1163.6586599622708</v>
      </c>
      <c r="W137" s="3">
        <v>6594.0657397862005</v>
      </c>
      <c r="X137" s="1" t="s">
        <v>73</v>
      </c>
    </row>
    <row r="138" spans="1:24" x14ac:dyDescent="0.25">
      <c r="A138" s="1" t="s">
        <v>56</v>
      </c>
      <c r="B138" s="1" t="s">
        <v>57</v>
      </c>
      <c r="C138" s="1" t="s">
        <v>58</v>
      </c>
      <c r="D138" s="1" t="s">
        <v>59</v>
      </c>
      <c r="E138" s="1" t="s">
        <v>60</v>
      </c>
      <c r="F138" s="1" t="s">
        <v>61</v>
      </c>
      <c r="G138" s="1" t="s">
        <v>62</v>
      </c>
      <c r="H138" s="1" t="s">
        <v>63</v>
      </c>
      <c r="I138" s="1" t="s">
        <v>12</v>
      </c>
      <c r="J138" s="1" t="s">
        <v>64</v>
      </c>
      <c r="K138" s="1" t="s">
        <v>65</v>
      </c>
      <c r="L138" s="1" t="s">
        <v>104</v>
      </c>
      <c r="M138" s="1" t="s">
        <v>105</v>
      </c>
      <c r="N138" s="1" t="s">
        <v>186</v>
      </c>
      <c r="O138" s="1" t="s">
        <v>187</v>
      </c>
      <c r="P138" s="1" t="s">
        <v>70</v>
      </c>
      <c r="Q138" s="1" t="s">
        <v>71</v>
      </c>
      <c r="R138" s="2">
        <v>157042.43</v>
      </c>
      <c r="S138" s="1" t="s">
        <v>72</v>
      </c>
      <c r="T138" s="30">
        <v>3.5776852816007229E-3</v>
      </c>
      <c r="U138" s="3">
        <v>63874.440302287097</v>
      </c>
      <c r="V138" s="3">
        <v>9581.166045343065</v>
      </c>
      <c r="W138" s="3">
        <v>54293.274256944031</v>
      </c>
      <c r="X138" s="1" t="s">
        <v>73</v>
      </c>
    </row>
    <row r="139" spans="1:24" x14ac:dyDescent="0.25">
      <c r="A139" s="1" t="s">
        <v>56</v>
      </c>
      <c r="B139" s="1" t="s">
        <v>57</v>
      </c>
      <c r="C139" s="1" t="s">
        <v>134</v>
      </c>
      <c r="D139" s="1" t="s">
        <v>135</v>
      </c>
      <c r="E139" s="1" t="s">
        <v>60</v>
      </c>
      <c r="F139" s="1" t="s">
        <v>61</v>
      </c>
      <c r="G139" s="1" t="s">
        <v>62</v>
      </c>
      <c r="H139" s="1" t="s">
        <v>63</v>
      </c>
      <c r="I139" s="1" t="s">
        <v>12</v>
      </c>
      <c r="J139" s="1" t="s">
        <v>64</v>
      </c>
      <c r="K139" s="1" t="s">
        <v>65</v>
      </c>
      <c r="L139" s="1" t="s">
        <v>66</v>
      </c>
      <c r="M139" s="1" t="s">
        <v>67</v>
      </c>
      <c r="N139" s="1" t="s">
        <v>96</v>
      </c>
      <c r="O139" s="1" t="s">
        <v>97</v>
      </c>
      <c r="P139" s="1" t="s">
        <v>70</v>
      </c>
      <c r="Q139" s="1" t="s">
        <v>71</v>
      </c>
      <c r="R139" s="2">
        <v>110826.37</v>
      </c>
      <c r="S139" s="1" t="s">
        <v>72</v>
      </c>
      <c r="T139" s="30">
        <v>2.5248072941958166E-3</v>
      </c>
      <c r="U139" s="3">
        <v>45076.813664206427</v>
      </c>
      <c r="V139" s="3">
        <v>6761.5220496309648</v>
      </c>
      <c r="W139" s="3">
        <v>38315.291614575464</v>
      </c>
      <c r="X139" s="1" t="s">
        <v>73</v>
      </c>
    </row>
    <row r="140" spans="1:24" x14ac:dyDescent="0.25">
      <c r="A140" s="1" t="s">
        <v>56</v>
      </c>
      <c r="B140" s="1" t="s">
        <v>57</v>
      </c>
      <c r="C140" s="1" t="s">
        <v>102</v>
      </c>
      <c r="D140" s="1" t="s">
        <v>103</v>
      </c>
      <c r="E140" s="1" t="s">
        <v>60</v>
      </c>
      <c r="F140" s="1" t="s">
        <v>61</v>
      </c>
      <c r="G140" s="1" t="s">
        <v>62</v>
      </c>
      <c r="H140" s="1" t="s">
        <v>63</v>
      </c>
      <c r="I140" s="1" t="s">
        <v>12</v>
      </c>
      <c r="J140" s="1" t="s">
        <v>64</v>
      </c>
      <c r="K140" s="1" t="s">
        <v>65</v>
      </c>
      <c r="L140" s="1" t="s">
        <v>78</v>
      </c>
      <c r="M140" s="1" t="s">
        <v>79</v>
      </c>
      <c r="N140" s="1" t="s">
        <v>120</v>
      </c>
      <c r="O140" s="1" t="s">
        <v>121</v>
      </c>
      <c r="P140" s="1" t="s">
        <v>70</v>
      </c>
      <c r="Q140" s="1" t="s">
        <v>71</v>
      </c>
      <c r="R140" s="2">
        <v>114714.5</v>
      </c>
      <c r="S140" s="1" t="s">
        <v>72</v>
      </c>
      <c r="T140" s="30">
        <v>2.6133853012602144E-3</v>
      </c>
      <c r="U140" s="3">
        <v>46658.246959479126</v>
      </c>
      <c r="V140" s="3">
        <v>6998.7370439218694</v>
      </c>
      <c r="W140" s="3">
        <v>39659.509915557253</v>
      </c>
      <c r="X140" s="1" t="s">
        <v>73</v>
      </c>
    </row>
    <row r="141" spans="1:24" x14ac:dyDescent="0.25">
      <c r="A141" s="1" t="s">
        <v>56</v>
      </c>
      <c r="B141" s="1" t="s">
        <v>57</v>
      </c>
      <c r="C141" s="1" t="s">
        <v>102</v>
      </c>
      <c r="D141" s="1" t="s">
        <v>103</v>
      </c>
      <c r="E141" s="1" t="s">
        <v>60</v>
      </c>
      <c r="F141" s="1" t="s">
        <v>61</v>
      </c>
      <c r="G141" s="1" t="s">
        <v>62</v>
      </c>
      <c r="H141" s="1" t="s">
        <v>63</v>
      </c>
      <c r="I141" s="1" t="s">
        <v>12</v>
      </c>
      <c r="J141" s="1" t="s">
        <v>64</v>
      </c>
      <c r="K141" s="1" t="s">
        <v>65</v>
      </c>
      <c r="L141" s="1" t="s">
        <v>78</v>
      </c>
      <c r="M141" s="1" t="s">
        <v>79</v>
      </c>
      <c r="N141" s="1" t="s">
        <v>86</v>
      </c>
      <c r="O141" s="1" t="s">
        <v>87</v>
      </c>
      <c r="P141" s="1" t="s">
        <v>70</v>
      </c>
      <c r="Q141" s="1" t="s">
        <v>71</v>
      </c>
      <c r="R141" s="2">
        <v>119323.45</v>
      </c>
      <c r="S141" s="1" t="s">
        <v>72</v>
      </c>
      <c r="T141" s="30">
        <v>2.7183847754700423E-3</v>
      </c>
      <c r="U141" s="3">
        <v>48532.862002249582</v>
      </c>
      <c r="V141" s="3">
        <v>7279.9293003374378</v>
      </c>
      <c r="W141" s="3">
        <v>41252.932701912141</v>
      </c>
      <c r="X141" s="1" t="s">
        <v>73</v>
      </c>
    </row>
    <row r="142" spans="1:24" x14ac:dyDescent="0.25">
      <c r="A142" s="1" t="s">
        <v>56</v>
      </c>
      <c r="B142" s="1" t="s">
        <v>57</v>
      </c>
      <c r="C142" s="1" t="s">
        <v>102</v>
      </c>
      <c r="D142" s="1" t="s">
        <v>103</v>
      </c>
      <c r="E142" s="1" t="s">
        <v>60</v>
      </c>
      <c r="F142" s="1" t="s">
        <v>61</v>
      </c>
      <c r="G142" s="1" t="s">
        <v>62</v>
      </c>
      <c r="H142" s="1" t="s">
        <v>63</v>
      </c>
      <c r="I142" s="1" t="s">
        <v>12</v>
      </c>
      <c r="J142" s="1" t="s">
        <v>76</v>
      </c>
      <c r="K142" s="1" t="s">
        <v>77</v>
      </c>
      <c r="L142" s="1" t="s">
        <v>78</v>
      </c>
      <c r="M142" s="1" t="s">
        <v>79</v>
      </c>
      <c r="N142" s="1" t="s">
        <v>80</v>
      </c>
      <c r="O142" s="1" t="s">
        <v>81</v>
      </c>
      <c r="P142" s="1" t="s">
        <v>70</v>
      </c>
      <c r="Q142" s="1" t="s">
        <v>71</v>
      </c>
      <c r="R142" s="2">
        <v>1826.73</v>
      </c>
      <c r="S142" s="1" t="s">
        <v>72</v>
      </c>
      <c r="T142" s="30">
        <v>4.1615918923685077E-5</v>
      </c>
      <c r="U142" s="3">
        <v>742.99255515466041</v>
      </c>
      <c r="V142" s="3">
        <v>111.44888327319909</v>
      </c>
      <c r="W142" s="3">
        <v>631.54367188146136</v>
      </c>
      <c r="X142" s="1" t="s">
        <v>73</v>
      </c>
    </row>
    <row r="143" spans="1:24" x14ac:dyDescent="0.25">
      <c r="A143" s="1" t="s">
        <v>56</v>
      </c>
      <c r="B143" s="1" t="s">
        <v>57</v>
      </c>
      <c r="C143" s="1" t="s">
        <v>74</v>
      </c>
      <c r="D143" s="1" t="s">
        <v>75</v>
      </c>
      <c r="E143" s="1" t="s">
        <v>60</v>
      </c>
      <c r="F143" s="1" t="s">
        <v>61</v>
      </c>
      <c r="G143" s="1" t="s">
        <v>62</v>
      </c>
      <c r="H143" s="1" t="s">
        <v>63</v>
      </c>
      <c r="I143" s="1" t="s">
        <v>12</v>
      </c>
      <c r="J143" s="1" t="s">
        <v>64</v>
      </c>
      <c r="K143" s="1" t="s">
        <v>65</v>
      </c>
      <c r="L143" s="1" t="s">
        <v>66</v>
      </c>
      <c r="M143" s="1" t="s">
        <v>67</v>
      </c>
      <c r="N143" s="1" t="s">
        <v>100</v>
      </c>
      <c r="O143" s="1" t="s">
        <v>101</v>
      </c>
      <c r="P143" s="1" t="s">
        <v>70</v>
      </c>
      <c r="Q143" s="1" t="s">
        <v>71</v>
      </c>
      <c r="R143" s="2">
        <v>60480.12</v>
      </c>
      <c r="S143" s="1" t="s">
        <v>72</v>
      </c>
      <c r="T143" s="30">
        <v>1.3778367741345159E-3</v>
      </c>
      <c r="U143" s="3">
        <v>24599.299784237672</v>
      </c>
      <c r="V143" s="3">
        <v>3689.8949676356515</v>
      </c>
      <c r="W143" s="3">
        <v>20909.404816602022</v>
      </c>
      <c r="X143" s="1" t="s">
        <v>73</v>
      </c>
    </row>
    <row r="144" spans="1:24" x14ac:dyDescent="0.25">
      <c r="A144" s="1" t="s">
        <v>56</v>
      </c>
      <c r="B144" s="1" t="s">
        <v>57</v>
      </c>
      <c r="C144" s="1" t="s">
        <v>142</v>
      </c>
      <c r="D144" s="1" t="s">
        <v>143</v>
      </c>
      <c r="E144" s="1" t="s">
        <v>60</v>
      </c>
      <c r="F144" s="1" t="s">
        <v>61</v>
      </c>
      <c r="G144" s="1" t="s">
        <v>62</v>
      </c>
      <c r="H144" s="1" t="s">
        <v>63</v>
      </c>
      <c r="I144" s="1" t="s">
        <v>12</v>
      </c>
      <c r="J144" s="1" t="s">
        <v>64</v>
      </c>
      <c r="K144" s="1" t="s">
        <v>65</v>
      </c>
      <c r="L144" s="1" t="s">
        <v>78</v>
      </c>
      <c r="M144" s="1" t="s">
        <v>79</v>
      </c>
      <c r="N144" s="1" t="s">
        <v>86</v>
      </c>
      <c r="O144" s="1" t="s">
        <v>87</v>
      </c>
      <c r="P144" s="1" t="s">
        <v>70</v>
      </c>
      <c r="Q144" s="1" t="s">
        <v>71</v>
      </c>
      <c r="R144" s="2">
        <v>7012.34</v>
      </c>
      <c r="S144" s="1" t="s">
        <v>72</v>
      </c>
      <c r="T144" s="30">
        <v>1.5975265797644634E-4</v>
      </c>
      <c r="U144" s="3">
        <v>2852.1546228579114</v>
      </c>
      <c r="V144" s="3">
        <v>427.82319342868675</v>
      </c>
      <c r="W144" s="3">
        <v>2424.3314294292245</v>
      </c>
      <c r="X144" s="1" t="s">
        <v>73</v>
      </c>
    </row>
    <row r="145" spans="1:24" x14ac:dyDescent="0.25">
      <c r="A145" s="1" t="s">
        <v>56</v>
      </c>
      <c r="B145" s="1" t="s">
        <v>57</v>
      </c>
      <c r="C145" s="1" t="s">
        <v>144</v>
      </c>
      <c r="D145" s="1" t="s">
        <v>145</v>
      </c>
      <c r="E145" s="1" t="s">
        <v>60</v>
      </c>
      <c r="F145" s="1" t="s">
        <v>61</v>
      </c>
      <c r="G145" s="1" t="s">
        <v>62</v>
      </c>
      <c r="H145" s="1" t="s">
        <v>188</v>
      </c>
      <c r="I145" s="1" t="s">
        <v>13</v>
      </c>
      <c r="J145" s="1" t="s">
        <v>64</v>
      </c>
      <c r="K145" s="1" t="s">
        <v>65</v>
      </c>
      <c r="L145" s="1" t="s">
        <v>78</v>
      </c>
      <c r="M145" s="1" t="s">
        <v>79</v>
      </c>
      <c r="N145" s="1" t="s">
        <v>80</v>
      </c>
      <c r="O145" s="1" t="s">
        <v>81</v>
      </c>
      <c r="P145" s="1" t="s">
        <v>70</v>
      </c>
      <c r="Q145" s="1" t="s">
        <v>71</v>
      </c>
      <c r="R145" s="2">
        <v>55843.49</v>
      </c>
      <c r="S145" s="1" t="s">
        <v>72</v>
      </c>
      <c r="T145" s="30">
        <v>1.2722067039221002E-3</v>
      </c>
      <c r="U145" s="3">
        <v>22713.426354115676</v>
      </c>
      <c r="V145" s="3">
        <v>3407.0139531173518</v>
      </c>
      <c r="W145" s="3">
        <v>19306.412400998324</v>
      </c>
      <c r="X145" s="1" t="s">
        <v>73</v>
      </c>
    </row>
    <row r="146" spans="1:24" x14ac:dyDescent="0.25">
      <c r="A146" s="1" t="s">
        <v>56</v>
      </c>
      <c r="B146" s="1" t="s">
        <v>57</v>
      </c>
      <c r="C146" s="1" t="s">
        <v>126</v>
      </c>
      <c r="D146" s="1" t="s">
        <v>127</v>
      </c>
      <c r="E146" s="1" t="s">
        <v>60</v>
      </c>
      <c r="F146" s="1" t="s">
        <v>61</v>
      </c>
      <c r="G146" s="1" t="s">
        <v>62</v>
      </c>
      <c r="H146" s="1" t="s">
        <v>188</v>
      </c>
      <c r="I146" s="1" t="s">
        <v>13</v>
      </c>
      <c r="J146" s="1" t="s">
        <v>64</v>
      </c>
      <c r="K146" s="1" t="s">
        <v>65</v>
      </c>
      <c r="L146" s="1" t="s">
        <v>104</v>
      </c>
      <c r="M146" s="1" t="s">
        <v>105</v>
      </c>
      <c r="N146" s="1" t="s">
        <v>106</v>
      </c>
      <c r="O146" s="1" t="s">
        <v>107</v>
      </c>
      <c r="P146" s="1" t="s">
        <v>70</v>
      </c>
      <c r="Q146" s="1" t="s">
        <v>71</v>
      </c>
      <c r="R146" s="2">
        <v>19704.670000000002</v>
      </c>
      <c r="S146" s="1" t="s">
        <v>72</v>
      </c>
      <c r="T146" s="30">
        <v>4.489048458929178E-4</v>
      </c>
      <c r="U146" s="3">
        <v>8014.5522938690365</v>
      </c>
      <c r="V146" s="3">
        <v>1202.1828440803556</v>
      </c>
      <c r="W146" s="3">
        <v>6812.3694497886809</v>
      </c>
      <c r="X146" s="1" t="s">
        <v>73</v>
      </c>
    </row>
    <row r="147" spans="1:24" x14ac:dyDescent="0.25">
      <c r="A147" s="1" t="s">
        <v>56</v>
      </c>
      <c r="B147" s="1" t="s">
        <v>57</v>
      </c>
      <c r="C147" s="1" t="s">
        <v>88</v>
      </c>
      <c r="D147" s="1" t="s">
        <v>89</v>
      </c>
      <c r="E147" s="1" t="s">
        <v>60</v>
      </c>
      <c r="F147" s="1" t="s">
        <v>61</v>
      </c>
      <c r="G147" s="1" t="s">
        <v>62</v>
      </c>
      <c r="H147" s="1" t="s">
        <v>188</v>
      </c>
      <c r="I147" s="1" t="s">
        <v>13</v>
      </c>
      <c r="J147" s="1" t="s">
        <v>64</v>
      </c>
      <c r="K147" s="1" t="s">
        <v>65</v>
      </c>
      <c r="L147" s="1" t="s">
        <v>104</v>
      </c>
      <c r="M147" s="1" t="s">
        <v>105</v>
      </c>
      <c r="N147" s="1" t="s">
        <v>106</v>
      </c>
      <c r="O147" s="1" t="s">
        <v>107</v>
      </c>
      <c r="P147" s="1" t="s">
        <v>70</v>
      </c>
      <c r="Q147" s="1" t="s">
        <v>71</v>
      </c>
      <c r="R147" s="2">
        <v>38261.32</v>
      </c>
      <c r="S147" s="1" t="s">
        <v>72</v>
      </c>
      <c r="T147" s="30">
        <v>8.7165590483167751E-4</v>
      </c>
      <c r="U147" s="3">
        <v>15562.166226202073</v>
      </c>
      <c r="V147" s="3">
        <v>2334.3249339303115</v>
      </c>
      <c r="W147" s="3">
        <v>13227.841292271762</v>
      </c>
      <c r="X147" s="1" t="s">
        <v>73</v>
      </c>
    </row>
    <row r="148" spans="1:24" x14ac:dyDescent="0.25">
      <c r="A148" s="1" t="s">
        <v>56</v>
      </c>
      <c r="B148" s="1" t="s">
        <v>57</v>
      </c>
      <c r="C148" s="1" t="s">
        <v>84</v>
      </c>
      <c r="D148" s="1" t="s">
        <v>85</v>
      </c>
      <c r="E148" s="1" t="s">
        <v>60</v>
      </c>
      <c r="F148" s="1" t="s">
        <v>61</v>
      </c>
      <c r="G148" s="1" t="s">
        <v>62</v>
      </c>
      <c r="H148" s="1" t="s">
        <v>188</v>
      </c>
      <c r="I148" s="1" t="s">
        <v>13</v>
      </c>
      <c r="J148" s="1" t="s">
        <v>64</v>
      </c>
      <c r="K148" s="1" t="s">
        <v>65</v>
      </c>
      <c r="L148" s="1" t="s">
        <v>104</v>
      </c>
      <c r="M148" s="1" t="s">
        <v>105</v>
      </c>
      <c r="N148" s="1" t="s">
        <v>106</v>
      </c>
      <c r="O148" s="1" t="s">
        <v>107</v>
      </c>
      <c r="P148" s="1" t="s">
        <v>70</v>
      </c>
      <c r="Q148" s="1" t="s">
        <v>71</v>
      </c>
      <c r="R148" s="2">
        <v>1811.3500000000001</v>
      </c>
      <c r="S148" s="1" t="s">
        <v>72</v>
      </c>
      <c r="T148" s="30">
        <v>4.1265537185252869E-5</v>
      </c>
      <c r="U148" s="3">
        <v>736.73699166236634</v>
      </c>
      <c r="V148" s="3">
        <v>110.51054874935497</v>
      </c>
      <c r="W148" s="3">
        <v>626.2264429130114</v>
      </c>
      <c r="X148" s="1" t="s">
        <v>73</v>
      </c>
    </row>
    <row r="149" spans="1:24" x14ac:dyDescent="0.25">
      <c r="A149" s="1" t="s">
        <v>56</v>
      </c>
      <c r="B149" s="1" t="s">
        <v>57</v>
      </c>
      <c r="C149" s="1" t="s">
        <v>84</v>
      </c>
      <c r="D149" s="1" t="s">
        <v>85</v>
      </c>
      <c r="E149" s="1" t="s">
        <v>60</v>
      </c>
      <c r="F149" s="1" t="s">
        <v>61</v>
      </c>
      <c r="G149" s="1" t="s">
        <v>62</v>
      </c>
      <c r="H149" s="1" t="s">
        <v>188</v>
      </c>
      <c r="I149" s="1" t="s">
        <v>13</v>
      </c>
      <c r="J149" s="1" t="s">
        <v>64</v>
      </c>
      <c r="K149" s="1" t="s">
        <v>65</v>
      </c>
      <c r="L149" s="1" t="s">
        <v>104</v>
      </c>
      <c r="M149" s="1" t="s">
        <v>105</v>
      </c>
      <c r="N149" s="1" t="s">
        <v>124</v>
      </c>
      <c r="O149" s="1" t="s">
        <v>125</v>
      </c>
      <c r="P149" s="1" t="s">
        <v>70</v>
      </c>
      <c r="Q149" s="1" t="s">
        <v>71</v>
      </c>
      <c r="R149" s="2">
        <v>67.14</v>
      </c>
      <c r="S149" s="1" t="s">
        <v>72</v>
      </c>
      <c r="T149" s="30">
        <v>1.5295598126358116E-6</v>
      </c>
      <c r="U149" s="3">
        <v>27.308097065841096</v>
      </c>
      <c r="V149" s="3">
        <v>4.0962145598761648</v>
      </c>
      <c r="W149" s="3">
        <v>23.21188250596493</v>
      </c>
      <c r="X149" s="1" t="s">
        <v>73</v>
      </c>
    </row>
    <row r="150" spans="1:24" x14ac:dyDescent="0.25">
      <c r="A150" s="1" t="s">
        <v>56</v>
      </c>
      <c r="B150" s="1" t="s">
        <v>57</v>
      </c>
      <c r="C150" s="1" t="s">
        <v>74</v>
      </c>
      <c r="D150" s="1" t="s">
        <v>75</v>
      </c>
      <c r="E150" s="1" t="s">
        <v>60</v>
      </c>
      <c r="F150" s="1" t="s">
        <v>61</v>
      </c>
      <c r="G150" s="1" t="s">
        <v>62</v>
      </c>
      <c r="H150" s="1" t="s">
        <v>188</v>
      </c>
      <c r="I150" s="1" t="s">
        <v>13</v>
      </c>
      <c r="J150" s="1" t="s">
        <v>64</v>
      </c>
      <c r="K150" s="1" t="s">
        <v>65</v>
      </c>
      <c r="L150" s="1" t="s">
        <v>90</v>
      </c>
      <c r="M150" s="1" t="s">
        <v>91</v>
      </c>
      <c r="N150" s="1" t="s">
        <v>168</v>
      </c>
      <c r="O150" s="1" t="s">
        <v>169</v>
      </c>
      <c r="P150" s="1" t="s">
        <v>70</v>
      </c>
      <c r="Q150" s="1" t="s">
        <v>71</v>
      </c>
      <c r="R150" s="2">
        <v>-486.52</v>
      </c>
      <c r="S150" s="1" t="s">
        <v>72</v>
      </c>
      <c r="T150" s="30">
        <v>-1.1083727137974009E-5</v>
      </c>
      <c r="U150" s="3">
        <v>-197.88405398381008</v>
      </c>
      <c r="V150" s="3">
        <v>-29.682608097571517</v>
      </c>
      <c r="W150" s="3">
        <v>-168.20144588623856</v>
      </c>
      <c r="X150" s="1" t="s">
        <v>73</v>
      </c>
    </row>
    <row r="151" spans="1:24" x14ac:dyDescent="0.25">
      <c r="A151" s="1" t="s">
        <v>56</v>
      </c>
      <c r="B151" s="1" t="s">
        <v>57</v>
      </c>
      <c r="C151" s="1" t="s">
        <v>88</v>
      </c>
      <c r="D151" s="1" t="s">
        <v>89</v>
      </c>
      <c r="E151" s="1" t="s">
        <v>60</v>
      </c>
      <c r="F151" s="1" t="s">
        <v>61</v>
      </c>
      <c r="G151" s="1" t="s">
        <v>62</v>
      </c>
      <c r="H151" s="1" t="s">
        <v>188</v>
      </c>
      <c r="I151" s="1" t="s">
        <v>13</v>
      </c>
      <c r="J151" s="1" t="s">
        <v>64</v>
      </c>
      <c r="K151" s="1" t="s">
        <v>65</v>
      </c>
      <c r="L151" s="1" t="s">
        <v>78</v>
      </c>
      <c r="M151" s="1" t="s">
        <v>79</v>
      </c>
      <c r="N151" s="1" t="s">
        <v>80</v>
      </c>
      <c r="O151" s="1" t="s">
        <v>81</v>
      </c>
      <c r="P151" s="1" t="s">
        <v>70</v>
      </c>
      <c r="Q151" s="1" t="s">
        <v>71</v>
      </c>
      <c r="R151" s="2">
        <v>8021.33</v>
      </c>
      <c r="S151" s="1" t="s">
        <v>72</v>
      </c>
      <c r="T151" s="30">
        <v>1.8273911247974404E-4</v>
      </c>
      <c r="U151" s="3">
        <v>3262.5448054385338</v>
      </c>
      <c r="V151" s="3">
        <v>489.38172081578017</v>
      </c>
      <c r="W151" s="3">
        <v>2773.1630846227536</v>
      </c>
      <c r="X151" s="1" t="s">
        <v>73</v>
      </c>
    </row>
    <row r="152" spans="1:24" x14ac:dyDescent="0.25">
      <c r="A152" s="1" t="s">
        <v>56</v>
      </c>
      <c r="B152" s="1" t="s">
        <v>57</v>
      </c>
      <c r="C152" s="1" t="s">
        <v>84</v>
      </c>
      <c r="D152" s="1" t="s">
        <v>85</v>
      </c>
      <c r="E152" s="1" t="s">
        <v>60</v>
      </c>
      <c r="F152" s="1" t="s">
        <v>61</v>
      </c>
      <c r="G152" s="1" t="s">
        <v>62</v>
      </c>
      <c r="H152" s="1" t="s">
        <v>188</v>
      </c>
      <c r="I152" s="1" t="s">
        <v>13</v>
      </c>
      <c r="J152" s="1" t="s">
        <v>64</v>
      </c>
      <c r="K152" s="1" t="s">
        <v>65</v>
      </c>
      <c r="L152" s="1" t="s">
        <v>78</v>
      </c>
      <c r="M152" s="1" t="s">
        <v>79</v>
      </c>
      <c r="N152" s="1" t="s">
        <v>80</v>
      </c>
      <c r="O152" s="1" t="s">
        <v>81</v>
      </c>
      <c r="P152" s="1" t="s">
        <v>70</v>
      </c>
      <c r="Q152" s="1" t="s">
        <v>71</v>
      </c>
      <c r="R152" s="2">
        <v>6645.6100000000006</v>
      </c>
      <c r="S152" s="1" t="s">
        <v>72</v>
      </c>
      <c r="T152" s="30">
        <v>1.5139794439157994E-4</v>
      </c>
      <c r="U152" s="3">
        <v>2702.9931924594021</v>
      </c>
      <c r="V152" s="3">
        <v>405.44897886891039</v>
      </c>
      <c r="W152" s="3">
        <v>2297.5442135904918</v>
      </c>
      <c r="X152" s="1" t="s">
        <v>73</v>
      </c>
    </row>
    <row r="153" spans="1:24" x14ac:dyDescent="0.25">
      <c r="A153" s="1" t="s">
        <v>56</v>
      </c>
      <c r="B153" s="1" t="s">
        <v>57</v>
      </c>
      <c r="C153" s="1" t="s">
        <v>84</v>
      </c>
      <c r="D153" s="1" t="s">
        <v>85</v>
      </c>
      <c r="E153" s="1" t="s">
        <v>60</v>
      </c>
      <c r="F153" s="1" t="s">
        <v>61</v>
      </c>
      <c r="G153" s="1" t="s">
        <v>62</v>
      </c>
      <c r="H153" s="1" t="s">
        <v>188</v>
      </c>
      <c r="I153" s="1" t="s">
        <v>13</v>
      </c>
      <c r="J153" s="1" t="s">
        <v>64</v>
      </c>
      <c r="K153" s="1" t="s">
        <v>65</v>
      </c>
      <c r="L153" s="1" t="s">
        <v>66</v>
      </c>
      <c r="M153" s="1" t="s">
        <v>67</v>
      </c>
      <c r="N153" s="1" t="s">
        <v>100</v>
      </c>
      <c r="O153" s="1" t="s">
        <v>101</v>
      </c>
      <c r="P153" s="1" t="s">
        <v>70</v>
      </c>
      <c r="Q153" s="1" t="s">
        <v>71</v>
      </c>
      <c r="R153" s="2">
        <v>179.15</v>
      </c>
      <c r="S153" s="1" t="s">
        <v>72</v>
      </c>
      <c r="T153" s="30">
        <v>4.0813321482529888E-6</v>
      </c>
      <c r="U153" s="3">
        <v>72.866332876756516</v>
      </c>
      <c r="V153" s="3">
        <v>10.92994993151348</v>
      </c>
      <c r="W153" s="3">
        <v>61.936382945243039</v>
      </c>
      <c r="X153" s="1" t="s">
        <v>73</v>
      </c>
    </row>
    <row r="154" spans="1:24" x14ac:dyDescent="0.25">
      <c r="A154" s="1" t="s">
        <v>56</v>
      </c>
      <c r="B154" s="1" t="s">
        <v>57</v>
      </c>
      <c r="C154" s="1" t="s">
        <v>144</v>
      </c>
      <c r="D154" s="1" t="s">
        <v>145</v>
      </c>
      <c r="E154" s="1" t="s">
        <v>60</v>
      </c>
      <c r="F154" s="1" t="s">
        <v>61</v>
      </c>
      <c r="G154" s="1" t="s">
        <v>62</v>
      </c>
      <c r="H154" s="1" t="s">
        <v>188</v>
      </c>
      <c r="I154" s="1" t="s">
        <v>13</v>
      </c>
      <c r="J154" s="1" t="s">
        <v>64</v>
      </c>
      <c r="K154" s="1" t="s">
        <v>65</v>
      </c>
      <c r="L154" s="1" t="s">
        <v>104</v>
      </c>
      <c r="M154" s="1" t="s">
        <v>105</v>
      </c>
      <c r="N154" s="1" t="s">
        <v>108</v>
      </c>
      <c r="O154" s="1" t="s">
        <v>109</v>
      </c>
      <c r="P154" s="1" t="s">
        <v>70</v>
      </c>
      <c r="Q154" s="1" t="s">
        <v>71</v>
      </c>
      <c r="R154" s="2">
        <v>558.34</v>
      </c>
      <c r="S154" s="1" t="s">
        <v>72</v>
      </c>
      <c r="T154" s="30">
        <v>1.2719905060873981E-5</v>
      </c>
      <c r="U154" s="3">
        <v>227.09566451804764</v>
      </c>
      <c r="V154" s="3">
        <v>34.064349677707149</v>
      </c>
      <c r="W154" s="3">
        <v>193.03131484034049</v>
      </c>
      <c r="X154" s="1" t="s">
        <v>73</v>
      </c>
    </row>
    <row r="155" spans="1:24" x14ac:dyDescent="0.25">
      <c r="A155" s="1" t="s">
        <v>56</v>
      </c>
      <c r="B155" s="1" t="s">
        <v>57</v>
      </c>
      <c r="C155" s="1" t="s">
        <v>144</v>
      </c>
      <c r="D155" s="1" t="s">
        <v>145</v>
      </c>
      <c r="E155" s="1" t="s">
        <v>60</v>
      </c>
      <c r="F155" s="1" t="s">
        <v>61</v>
      </c>
      <c r="G155" s="1" t="s">
        <v>62</v>
      </c>
      <c r="H155" s="1" t="s">
        <v>188</v>
      </c>
      <c r="I155" s="1" t="s">
        <v>13</v>
      </c>
      <c r="J155" s="1" t="s">
        <v>64</v>
      </c>
      <c r="K155" s="1" t="s">
        <v>65</v>
      </c>
      <c r="L155" s="1" t="s">
        <v>148</v>
      </c>
      <c r="M155" s="1" t="s">
        <v>149</v>
      </c>
      <c r="N155" s="1" t="s">
        <v>150</v>
      </c>
      <c r="O155" s="1" t="s">
        <v>151</v>
      </c>
      <c r="P155" s="1" t="s">
        <v>70</v>
      </c>
      <c r="Q155" s="1" t="s">
        <v>71</v>
      </c>
      <c r="R155" s="2">
        <v>557.94000000000005</v>
      </c>
      <c r="S155" s="1" t="s">
        <v>72</v>
      </c>
      <c r="T155" s="30">
        <v>1.2710792401877045E-5</v>
      </c>
      <c r="U155" s="3">
        <v>226.93297105921033</v>
      </c>
      <c r="V155" s="3">
        <v>34.039945658881557</v>
      </c>
      <c r="W155" s="3">
        <v>192.89302540032878</v>
      </c>
      <c r="X155" s="1" t="s">
        <v>73</v>
      </c>
    </row>
    <row r="156" spans="1:24" x14ac:dyDescent="0.25">
      <c r="A156" s="1" t="s">
        <v>56</v>
      </c>
      <c r="B156" s="1" t="s">
        <v>57</v>
      </c>
      <c r="C156" s="1" t="s">
        <v>144</v>
      </c>
      <c r="D156" s="1" t="s">
        <v>145</v>
      </c>
      <c r="E156" s="1" t="s">
        <v>60</v>
      </c>
      <c r="F156" s="1" t="s">
        <v>61</v>
      </c>
      <c r="G156" s="1" t="s">
        <v>62</v>
      </c>
      <c r="H156" s="1" t="s">
        <v>188</v>
      </c>
      <c r="I156" s="1" t="s">
        <v>13</v>
      </c>
      <c r="J156" s="1" t="s">
        <v>64</v>
      </c>
      <c r="K156" s="1" t="s">
        <v>65</v>
      </c>
      <c r="L156" s="1" t="s">
        <v>104</v>
      </c>
      <c r="M156" s="1" t="s">
        <v>105</v>
      </c>
      <c r="N156" s="1" t="s">
        <v>106</v>
      </c>
      <c r="O156" s="1" t="s">
        <v>107</v>
      </c>
      <c r="P156" s="1" t="s">
        <v>70</v>
      </c>
      <c r="Q156" s="1" t="s">
        <v>71</v>
      </c>
      <c r="R156" s="2">
        <v>8218.34</v>
      </c>
      <c r="S156" s="1" t="s">
        <v>72</v>
      </c>
      <c r="T156" s="30">
        <v>1.8722732485221025E-4</v>
      </c>
      <c r="U156" s="3">
        <v>3342.6754012523757</v>
      </c>
      <c r="V156" s="3">
        <v>501.40131018785644</v>
      </c>
      <c r="W156" s="3">
        <v>2841.2740910645193</v>
      </c>
      <c r="X156" s="1" t="s">
        <v>73</v>
      </c>
    </row>
    <row r="157" spans="1:24" x14ac:dyDescent="0.25">
      <c r="A157" s="1" t="s">
        <v>56</v>
      </c>
      <c r="B157" s="1" t="s">
        <v>57</v>
      </c>
      <c r="C157" s="1" t="s">
        <v>144</v>
      </c>
      <c r="D157" s="1" t="s">
        <v>145</v>
      </c>
      <c r="E157" s="1" t="s">
        <v>60</v>
      </c>
      <c r="F157" s="1" t="s">
        <v>61</v>
      </c>
      <c r="G157" s="1" t="s">
        <v>62</v>
      </c>
      <c r="H157" s="1" t="s">
        <v>188</v>
      </c>
      <c r="I157" s="1" t="s">
        <v>13</v>
      </c>
      <c r="J157" s="1" t="s">
        <v>64</v>
      </c>
      <c r="K157" s="1" t="s">
        <v>65</v>
      </c>
      <c r="L157" s="1" t="s">
        <v>148</v>
      </c>
      <c r="M157" s="1" t="s">
        <v>149</v>
      </c>
      <c r="N157" s="1" t="s">
        <v>154</v>
      </c>
      <c r="O157" s="1" t="s">
        <v>155</v>
      </c>
      <c r="P157" s="1" t="s">
        <v>70</v>
      </c>
      <c r="Q157" s="1" t="s">
        <v>71</v>
      </c>
      <c r="R157" s="2">
        <v>0.41000000000000003</v>
      </c>
      <c r="S157" s="1" t="s">
        <v>72</v>
      </c>
      <c r="T157" s="30">
        <v>9.3404754718600358E-9</v>
      </c>
      <c r="U157" s="3">
        <v>0.16676079530823429</v>
      </c>
      <c r="V157" s="3">
        <v>2.5014119296235149E-2</v>
      </c>
      <c r="W157" s="3">
        <v>0.14174667601199914</v>
      </c>
      <c r="X157" s="1" t="s">
        <v>73</v>
      </c>
    </row>
    <row r="158" spans="1:24" x14ac:dyDescent="0.25">
      <c r="A158" s="1" t="s">
        <v>56</v>
      </c>
      <c r="B158" s="1" t="s">
        <v>57</v>
      </c>
      <c r="C158" s="1" t="s">
        <v>144</v>
      </c>
      <c r="D158" s="1" t="s">
        <v>145</v>
      </c>
      <c r="E158" s="1" t="s">
        <v>60</v>
      </c>
      <c r="F158" s="1" t="s">
        <v>61</v>
      </c>
      <c r="G158" s="1" t="s">
        <v>62</v>
      </c>
      <c r="H158" s="1" t="s">
        <v>189</v>
      </c>
      <c r="I158" s="1" t="s">
        <v>19</v>
      </c>
      <c r="J158" s="1" t="s">
        <v>64</v>
      </c>
      <c r="K158" s="1" t="s">
        <v>65</v>
      </c>
      <c r="L158" s="1" t="s">
        <v>190</v>
      </c>
      <c r="M158" s="1" t="s">
        <v>191</v>
      </c>
      <c r="N158" s="1" t="s">
        <v>192</v>
      </c>
      <c r="O158" s="1" t="s">
        <v>193</v>
      </c>
      <c r="P158" s="1" t="s">
        <v>70</v>
      </c>
      <c r="Q158" s="1" t="s">
        <v>71</v>
      </c>
      <c r="R158" s="2">
        <v>51423.840000000004</v>
      </c>
      <c r="S158" s="1" t="s">
        <v>72</v>
      </c>
      <c r="T158" s="30">
        <v>1.1715197955825731E-3</v>
      </c>
      <c r="U158" s="3">
        <v>20915.805990739977</v>
      </c>
      <c r="V158" s="3">
        <v>3137.3708986109973</v>
      </c>
      <c r="W158" s="3">
        <v>17778.435092128981</v>
      </c>
      <c r="X158" s="1" t="s">
        <v>18</v>
      </c>
    </row>
    <row r="159" spans="1:24" x14ac:dyDescent="0.25">
      <c r="A159" s="1" t="s">
        <v>56</v>
      </c>
      <c r="B159" s="1" t="s">
        <v>57</v>
      </c>
      <c r="C159" s="1" t="s">
        <v>142</v>
      </c>
      <c r="D159" s="1" t="s">
        <v>143</v>
      </c>
      <c r="E159" s="1" t="s">
        <v>60</v>
      </c>
      <c r="F159" s="1" t="s">
        <v>61</v>
      </c>
      <c r="G159" s="1" t="s">
        <v>62</v>
      </c>
      <c r="H159" s="1" t="s">
        <v>189</v>
      </c>
      <c r="I159" s="1" t="s">
        <v>19</v>
      </c>
      <c r="J159" s="1" t="s">
        <v>64</v>
      </c>
      <c r="K159" s="1" t="s">
        <v>65</v>
      </c>
      <c r="L159" s="1" t="s">
        <v>190</v>
      </c>
      <c r="M159" s="1" t="s">
        <v>191</v>
      </c>
      <c r="N159" s="1" t="s">
        <v>192</v>
      </c>
      <c r="O159" s="1" t="s">
        <v>193</v>
      </c>
      <c r="P159" s="1" t="s">
        <v>70</v>
      </c>
      <c r="Q159" s="1" t="s">
        <v>71</v>
      </c>
      <c r="R159" s="2">
        <v>21266.73</v>
      </c>
      <c r="S159" s="1" t="s">
        <v>72</v>
      </c>
      <c r="T159" s="30">
        <v>4.8449114617480477E-4</v>
      </c>
      <c r="U159" s="3">
        <v>8649.8946546475254</v>
      </c>
      <c r="V159" s="3">
        <v>1297.4841981971288</v>
      </c>
      <c r="W159" s="3">
        <v>7352.4104564503959</v>
      </c>
      <c r="X159" s="1" t="s">
        <v>18</v>
      </c>
    </row>
    <row r="160" spans="1:24" x14ac:dyDescent="0.25">
      <c r="A160" s="1" t="s">
        <v>56</v>
      </c>
      <c r="B160" s="1" t="s">
        <v>57</v>
      </c>
      <c r="C160" s="1" t="s">
        <v>164</v>
      </c>
      <c r="D160" s="1" t="s">
        <v>165</v>
      </c>
      <c r="E160" s="1" t="s">
        <v>60</v>
      </c>
      <c r="F160" s="1" t="s">
        <v>61</v>
      </c>
      <c r="G160" s="1" t="s">
        <v>62</v>
      </c>
      <c r="H160" s="1" t="s">
        <v>189</v>
      </c>
      <c r="I160" s="1" t="s">
        <v>19</v>
      </c>
      <c r="J160" s="1" t="s">
        <v>64</v>
      </c>
      <c r="K160" s="1" t="s">
        <v>65</v>
      </c>
      <c r="L160" s="1" t="s">
        <v>190</v>
      </c>
      <c r="M160" s="1" t="s">
        <v>191</v>
      </c>
      <c r="N160" s="1" t="s">
        <v>192</v>
      </c>
      <c r="O160" s="1" t="s">
        <v>193</v>
      </c>
      <c r="P160" s="1" t="s">
        <v>70</v>
      </c>
      <c r="Q160" s="1" t="s">
        <v>71</v>
      </c>
      <c r="R160" s="2">
        <v>3655.6</v>
      </c>
      <c r="S160" s="1" t="s">
        <v>72</v>
      </c>
      <c r="T160" s="30">
        <v>8.3280590573003765E-5</v>
      </c>
      <c r="U160" s="3">
        <v>1486.8555203141004</v>
      </c>
      <c r="V160" s="3">
        <v>223.02832804711511</v>
      </c>
      <c r="W160" s="3">
        <v>1263.8271922669853</v>
      </c>
      <c r="X160" s="1" t="s">
        <v>18</v>
      </c>
    </row>
    <row r="161" spans="1:24" x14ac:dyDescent="0.25">
      <c r="A161" s="1" t="s">
        <v>56</v>
      </c>
      <c r="B161" s="1" t="s">
        <v>57</v>
      </c>
      <c r="C161" s="1" t="s">
        <v>74</v>
      </c>
      <c r="D161" s="1" t="s">
        <v>75</v>
      </c>
      <c r="E161" s="1" t="s">
        <v>60</v>
      </c>
      <c r="F161" s="1" t="s">
        <v>61</v>
      </c>
      <c r="G161" s="1" t="s">
        <v>62</v>
      </c>
      <c r="H161" s="1" t="s">
        <v>189</v>
      </c>
      <c r="I161" s="1" t="s">
        <v>19</v>
      </c>
      <c r="J161" s="1" t="s">
        <v>64</v>
      </c>
      <c r="K161" s="1" t="s">
        <v>65</v>
      </c>
      <c r="L161" s="1" t="s">
        <v>190</v>
      </c>
      <c r="M161" s="1" t="s">
        <v>191</v>
      </c>
      <c r="N161" s="1" t="s">
        <v>192</v>
      </c>
      <c r="O161" s="1" t="s">
        <v>193</v>
      </c>
      <c r="P161" s="1" t="s">
        <v>70</v>
      </c>
      <c r="Q161" s="1" t="s">
        <v>71</v>
      </c>
      <c r="R161" s="2">
        <v>23050.98</v>
      </c>
      <c r="S161" s="1" t="s">
        <v>72</v>
      </c>
      <c r="T161" s="30">
        <v>5.2513930071301513E-4</v>
      </c>
      <c r="U161" s="3">
        <v>9375.6091644736625</v>
      </c>
      <c r="V161" s="3">
        <v>1406.3413746710496</v>
      </c>
      <c r="W161" s="3">
        <v>7969.2677898026132</v>
      </c>
      <c r="X161" s="1" t="s">
        <v>18</v>
      </c>
    </row>
    <row r="162" spans="1:24" x14ac:dyDescent="0.25">
      <c r="A162" s="1" t="s">
        <v>56</v>
      </c>
      <c r="B162" s="1" t="s">
        <v>57</v>
      </c>
      <c r="C162" s="1" t="s">
        <v>136</v>
      </c>
      <c r="D162" s="1" t="s">
        <v>137</v>
      </c>
      <c r="E162" s="1" t="s">
        <v>60</v>
      </c>
      <c r="F162" s="1" t="s">
        <v>61</v>
      </c>
      <c r="G162" s="1" t="s">
        <v>62</v>
      </c>
      <c r="H162" s="1" t="s">
        <v>189</v>
      </c>
      <c r="I162" s="1" t="s">
        <v>19</v>
      </c>
      <c r="J162" s="1" t="s">
        <v>64</v>
      </c>
      <c r="K162" s="1" t="s">
        <v>65</v>
      </c>
      <c r="L162" s="1" t="s">
        <v>190</v>
      </c>
      <c r="M162" s="1" t="s">
        <v>191</v>
      </c>
      <c r="N162" s="1" t="s">
        <v>192</v>
      </c>
      <c r="O162" s="1" t="s">
        <v>193</v>
      </c>
      <c r="P162" s="1" t="s">
        <v>70</v>
      </c>
      <c r="Q162" s="1" t="s">
        <v>71</v>
      </c>
      <c r="R162" s="2">
        <v>13041.06</v>
      </c>
      <c r="S162" s="1" t="s">
        <v>72</v>
      </c>
      <c r="T162" s="30">
        <v>2.9709683184647566E-4</v>
      </c>
      <c r="U162" s="3">
        <v>5304.2378957619549</v>
      </c>
      <c r="V162" s="3">
        <v>795.63568436429341</v>
      </c>
      <c r="W162" s="3">
        <v>4508.6022113976614</v>
      </c>
      <c r="X162" s="1" t="s">
        <v>18</v>
      </c>
    </row>
    <row r="163" spans="1:24" x14ac:dyDescent="0.25">
      <c r="A163" s="1" t="s">
        <v>56</v>
      </c>
      <c r="B163" s="1" t="s">
        <v>57</v>
      </c>
      <c r="C163" s="1" t="s">
        <v>182</v>
      </c>
      <c r="D163" s="1" t="s">
        <v>183</v>
      </c>
      <c r="E163" s="1" t="s">
        <v>60</v>
      </c>
      <c r="F163" s="1" t="s">
        <v>61</v>
      </c>
      <c r="G163" s="1" t="s">
        <v>62</v>
      </c>
      <c r="H163" s="1" t="s">
        <v>189</v>
      </c>
      <c r="I163" s="1" t="s">
        <v>19</v>
      </c>
      <c r="J163" s="1" t="s">
        <v>64</v>
      </c>
      <c r="K163" s="1" t="s">
        <v>65</v>
      </c>
      <c r="L163" s="1" t="s">
        <v>190</v>
      </c>
      <c r="M163" s="1" t="s">
        <v>191</v>
      </c>
      <c r="N163" s="1" t="s">
        <v>192</v>
      </c>
      <c r="O163" s="1" t="s">
        <v>193</v>
      </c>
      <c r="P163" s="1" t="s">
        <v>70</v>
      </c>
      <c r="Q163" s="1" t="s">
        <v>71</v>
      </c>
      <c r="R163" s="2">
        <v>117.12</v>
      </c>
      <c r="S163" s="1" t="s">
        <v>72</v>
      </c>
      <c r="T163" s="30">
        <v>2.6681865543030424E-6</v>
      </c>
      <c r="U163" s="3">
        <v>47.636644747561952</v>
      </c>
      <c r="V163" s="3">
        <v>7.1454967121342934</v>
      </c>
      <c r="W163" s="3">
        <v>40.491148035427656</v>
      </c>
      <c r="X163" s="1" t="s">
        <v>18</v>
      </c>
    </row>
    <row r="164" spans="1:24" x14ac:dyDescent="0.25">
      <c r="A164" s="1" t="s">
        <v>56</v>
      </c>
      <c r="B164" s="1" t="s">
        <v>57</v>
      </c>
      <c r="C164" s="1" t="s">
        <v>84</v>
      </c>
      <c r="D164" s="1" t="s">
        <v>85</v>
      </c>
      <c r="E164" s="1" t="s">
        <v>60</v>
      </c>
      <c r="F164" s="1" t="s">
        <v>61</v>
      </c>
      <c r="G164" s="1" t="s">
        <v>62</v>
      </c>
      <c r="H164" s="1" t="s">
        <v>189</v>
      </c>
      <c r="I164" s="1" t="s">
        <v>19</v>
      </c>
      <c r="J164" s="1" t="s">
        <v>64</v>
      </c>
      <c r="K164" s="1" t="s">
        <v>65</v>
      </c>
      <c r="L164" s="1" t="s">
        <v>190</v>
      </c>
      <c r="M164" s="1" t="s">
        <v>191</v>
      </c>
      <c r="N164" s="1" t="s">
        <v>192</v>
      </c>
      <c r="O164" s="1" t="s">
        <v>193</v>
      </c>
      <c r="P164" s="1" t="s">
        <v>70</v>
      </c>
      <c r="Q164" s="1" t="s">
        <v>71</v>
      </c>
      <c r="R164" s="2">
        <v>23449.010000000002</v>
      </c>
      <c r="S164" s="1" t="s">
        <v>72</v>
      </c>
      <c r="T164" s="30">
        <v>5.3420707986439199E-4</v>
      </c>
      <c r="U164" s="3">
        <v>9537.501358026193</v>
      </c>
      <c r="V164" s="3">
        <v>1430.6252037039292</v>
      </c>
      <c r="W164" s="3">
        <v>8106.8761543222645</v>
      </c>
      <c r="X164" s="1" t="s">
        <v>18</v>
      </c>
    </row>
    <row r="165" spans="1:24" x14ac:dyDescent="0.25">
      <c r="A165" s="1" t="s">
        <v>56</v>
      </c>
      <c r="B165" s="1" t="s">
        <v>57</v>
      </c>
      <c r="C165" s="1" t="s">
        <v>88</v>
      </c>
      <c r="D165" s="1" t="s">
        <v>89</v>
      </c>
      <c r="E165" s="1" t="s">
        <v>60</v>
      </c>
      <c r="F165" s="1" t="s">
        <v>61</v>
      </c>
      <c r="G165" s="1" t="s">
        <v>62</v>
      </c>
      <c r="H165" s="1" t="s">
        <v>189</v>
      </c>
      <c r="I165" s="1" t="s">
        <v>19</v>
      </c>
      <c r="J165" s="1" t="s">
        <v>64</v>
      </c>
      <c r="K165" s="1" t="s">
        <v>65</v>
      </c>
      <c r="L165" s="1" t="s">
        <v>190</v>
      </c>
      <c r="M165" s="1" t="s">
        <v>191</v>
      </c>
      <c r="N165" s="1" t="s">
        <v>192</v>
      </c>
      <c r="O165" s="1" t="s">
        <v>193</v>
      </c>
      <c r="P165" s="1" t="s">
        <v>70</v>
      </c>
      <c r="Q165" s="1" t="s">
        <v>71</v>
      </c>
      <c r="R165" s="2">
        <v>13474.31</v>
      </c>
      <c r="S165" s="1" t="s">
        <v>72</v>
      </c>
      <c r="T165" s="30">
        <v>3.0696698062253265E-4</v>
      </c>
      <c r="U165" s="3">
        <v>5480.4552483651078</v>
      </c>
      <c r="V165" s="3">
        <v>822.06828725476623</v>
      </c>
      <c r="W165" s="3">
        <v>4658.3869611103419</v>
      </c>
      <c r="X165" s="1" t="s">
        <v>18</v>
      </c>
    </row>
    <row r="166" spans="1:24" x14ac:dyDescent="0.25">
      <c r="A166" s="1" t="s">
        <v>56</v>
      </c>
      <c r="B166" s="1" t="s">
        <v>57</v>
      </c>
      <c r="C166" s="1" t="s">
        <v>102</v>
      </c>
      <c r="D166" s="1" t="s">
        <v>103</v>
      </c>
      <c r="E166" s="1" t="s">
        <v>60</v>
      </c>
      <c r="F166" s="1" t="s">
        <v>61</v>
      </c>
      <c r="G166" s="1" t="s">
        <v>62</v>
      </c>
      <c r="H166" s="1" t="s">
        <v>189</v>
      </c>
      <c r="I166" s="1" t="s">
        <v>19</v>
      </c>
      <c r="J166" s="1" t="s">
        <v>64</v>
      </c>
      <c r="K166" s="1" t="s">
        <v>65</v>
      </c>
      <c r="L166" s="1" t="s">
        <v>190</v>
      </c>
      <c r="M166" s="1" t="s">
        <v>191</v>
      </c>
      <c r="N166" s="1" t="s">
        <v>192</v>
      </c>
      <c r="O166" s="1" t="s">
        <v>193</v>
      </c>
      <c r="P166" s="1" t="s">
        <v>70</v>
      </c>
      <c r="Q166" s="1" t="s">
        <v>71</v>
      </c>
      <c r="R166" s="2">
        <v>93604.07</v>
      </c>
      <c r="S166" s="1" t="s">
        <v>72</v>
      </c>
      <c r="T166" s="30">
        <v>2.1324549265884628E-3</v>
      </c>
      <c r="U166" s="3">
        <v>38071.924773872277</v>
      </c>
      <c r="V166" s="3">
        <v>5710.7887160808423</v>
      </c>
      <c r="W166" s="3">
        <v>32361.136057791435</v>
      </c>
      <c r="X166" s="1" t="s">
        <v>18</v>
      </c>
    </row>
    <row r="167" spans="1:24" x14ac:dyDescent="0.25">
      <c r="A167" s="1" t="s">
        <v>56</v>
      </c>
      <c r="B167" s="1" t="s">
        <v>57</v>
      </c>
      <c r="C167" s="1" t="s">
        <v>134</v>
      </c>
      <c r="D167" s="1" t="s">
        <v>135</v>
      </c>
      <c r="E167" s="1" t="s">
        <v>60</v>
      </c>
      <c r="F167" s="1" t="s">
        <v>61</v>
      </c>
      <c r="G167" s="1" t="s">
        <v>62</v>
      </c>
      <c r="H167" s="1" t="s">
        <v>189</v>
      </c>
      <c r="I167" s="1" t="s">
        <v>19</v>
      </c>
      <c r="J167" s="1" t="s">
        <v>64</v>
      </c>
      <c r="K167" s="1" t="s">
        <v>65</v>
      </c>
      <c r="L167" s="1" t="s">
        <v>190</v>
      </c>
      <c r="M167" s="1" t="s">
        <v>191</v>
      </c>
      <c r="N167" s="1" t="s">
        <v>192</v>
      </c>
      <c r="O167" s="1" t="s">
        <v>193</v>
      </c>
      <c r="P167" s="1" t="s">
        <v>70</v>
      </c>
      <c r="Q167" s="1" t="s">
        <v>71</v>
      </c>
      <c r="R167" s="2">
        <v>4608.18</v>
      </c>
      <c r="S167" s="1" t="s">
        <v>72</v>
      </c>
      <c r="T167" s="30">
        <v>1.0498193234125848E-4</v>
      </c>
      <c r="U167" s="3">
        <v>1874.3018578621927</v>
      </c>
      <c r="V167" s="3">
        <v>281.14527867932895</v>
      </c>
      <c r="W167" s="3">
        <v>1593.1565791828639</v>
      </c>
      <c r="X167" s="1" t="s">
        <v>18</v>
      </c>
    </row>
    <row r="168" spans="1:24" x14ac:dyDescent="0.25">
      <c r="A168" s="1" t="s">
        <v>56</v>
      </c>
      <c r="B168" s="1" t="s">
        <v>57</v>
      </c>
      <c r="C168" s="1" t="s">
        <v>160</v>
      </c>
      <c r="D168" s="1" t="s">
        <v>161</v>
      </c>
      <c r="E168" s="1" t="s">
        <v>60</v>
      </c>
      <c r="F168" s="1" t="s">
        <v>61</v>
      </c>
      <c r="G168" s="1" t="s">
        <v>62</v>
      </c>
      <c r="H168" s="1" t="s">
        <v>189</v>
      </c>
      <c r="I168" s="1" t="s">
        <v>19</v>
      </c>
      <c r="J168" s="1" t="s">
        <v>64</v>
      </c>
      <c r="K168" s="1" t="s">
        <v>65</v>
      </c>
      <c r="L168" s="1" t="s">
        <v>190</v>
      </c>
      <c r="M168" s="1" t="s">
        <v>191</v>
      </c>
      <c r="N168" s="1" t="s">
        <v>192</v>
      </c>
      <c r="O168" s="1" t="s">
        <v>193</v>
      </c>
      <c r="P168" s="1" t="s">
        <v>70</v>
      </c>
      <c r="Q168" s="1" t="s">
        <v>71</v>
      </c>
      <c r="R168" s="2">
        <v>22996.61</v>
      </c>
      <c r="S168" s="1" t="s">
        <v>72</v>
      </c>
      <c r="T168" s="30">
        <v>5.2390066253885656E-4</v>
      </c>
      <c r="U168" s="3">
        <v>9353.4950560812031</v>
      </c>
      <c r="V168" s="3">
        <v>1403.0242584121806</v>
      </c>
      <c r="W168" s="3">
        <v>7950.4707976690224</v>
      </c>
      <c r="X168" s="1" t="s">
        <v>18</v>
      </c>
    </row>
    <row r="169" spans="1:24" x14ac:dyDescent="0.25">
      <c r="A169" s="1" t="s">
        <v>56</v>
      </c>
      <c r="B169" s="1" t="s">
        <v>57</v>
      </c>
      <c r="C169" s="1" t="s">
        <v>126</v>
      </c>
      <c r="D169" s="1" t="s">
        <v>127</v>
      </c>
      <c r="E169" s="1" t="s">
        <v>60</v>
      </c>
      <c r="F169" s="1" t="s">
        <v>61</v>
      </c>
      <c r="G169" s="1" t="s">
        <v>62</v>
      </c>
      <c r="H169" s="1" t="s">
        <v>189</v>
      </c>
      <c r="I169" s="1" t="s">
        <v>19</v>
      </c>
      <c r="J169" s="1" t="s">
        <v>64</v>
      </c>
      <c r="K169" s="1" t="s">
        <v>65</v>
      </c>
      <c r="L169" s="1" t="s">
        <v>190</v>
      </c>
      <c r="M169" s="1" t="s">
        <v>191</v>
      </c>
      <c r="N169" s="1" t="s">
        <v>192</v>
      </c>
      <c r="O169" s="1" t="s">
        <v>193</v>
      </c>
      <c r="P169" s="1" t="s">
        <v>70</v>
      </c>
      <c r="Q169" s="1" t="s">
        <v>71</v>
      </c>
      <c r="R169" s="2">
        <v>27473.510000000002</v>
      </c>
      <c r="S169" s="1" t="s">
        <v>72</v>
      </c>
      <c r="T169" s="30">
        <v>6.2589182019732049E-4</v>
      </c>
      <c r="U169" s="3">
        <v>11174.400920752994</v>
      </c>
      <c r="V169" s="3">
        <v>1676.1601381129494</v>
      </c>
      <c r="W169" s="3">
        <v>9498.2407826400449</v>
      </c>
      <c r="X169" s="1" t="s">
        <v>18</v>
      </c>
    </row>
    <row r="170" spans="1:24" x14ac:dyDescent="0.25">
      <c r="A170" s="1" t="s">
        <v>56</v>
      </c>
      <c r="B170" s="1" t="s">
        <v>57</v>
      </c>
      <c r="C170" s="1" t="s">
        <v>140</v>
      </c>
      <c r="D170" s="1" t="s">
        <v>141</v>
      </c>
      <c r="E170" s="1" t="s">
        <v>60</v>
      </c>
      <c r="F170" s="1" t="s">
        <v>61</v>
      </c>
      <c r="G170" s="1" t="s">
        <v>62</v>
      </c>
      <c r="H170" s="1" t="s">
        <v>189</v>
      </c>
      <c r="I170" s="1" t="s">
        <v>19</v>
      </c>
      <c r="J170" s="1" t="s">
        <v>64</v>
      </c>
      <c r="K170" s="1" t="s">
        <v>65</v>
      </c>
      <c r="L170" s="1" t="s">
        <v>190</v>
      </c>
      <c r="M170" s="1" t="s">
        <v>191</v>
      </c>
      <c r="N170" s="1" t="s">
        <v>192</v>
      </c>
      <c r="O170" s="1" t="s">
        <v>193</v>
      </c>
      <c r="P170" s="1" t="s">
        <v>70</v>
      </c>
      <c r="Q170" s="1" t="s">
        <v>71</v>
      </c>
      <c r="R170" s="2">
        <v>11361.61</v>
      </c>
      <c r="S170" s="1" t="s">
        <v>72</v>
      </c>
      <c r="T170" s="30">
        <v>2.588361939654627E-4</v>
      </c>
      <c r="U170" s="3">
        <v>4621.14907215119</v>
      </c>
      <c r="V170" s="3">
        <v>693.17236082267857</v>
      </c>
      <c r="W170" s="3">
        <v>3927.9767113285116</v>
      </c>
      <c r="X170" s="1" t="s">
        <v>18</v>
      </c>
    </row>
    <row r="171" spans="1:24" x14ac:dyDescent="0.25">
      <c r="A171" s="1" t="s">
        <v>56</v>
      </c>
      <c r="B171" s="1" t="s">
        <v>57</v>
      </c>
      <c r="C171" s="1" t="s">
        <v>182</v>
      </c>
      <c r="D171" s="1" t="s">
        <v>183</v>
      </c>
      <c r="E171" s="1" t="s">
        <v>60</v>
      </c>
      <c r="F171" s="1" t="s">
        <v>61</v>
      </c>
      <c r="G171" s="1" t="s">
        <v>62</v>
      </c>
      <c r="H171" s="1" t="s">
        <v>194</v>
      </c>
      <c r="I171" s="1" t="s">
        <v>20</v>
      </c>
      <c r="J171" s="1" t="s">
        <v>64</v>
      </c>
      <c r="K171" s="1" t="s">
        <v>65</v>
      </c>
      <c r="L171" s="1" t="s">
        <v>190</v>
      </c>
      <c r="M171" s="1" t="s">
        <v>191</v>
      </c>
      <c r="N171" s="1" t="s">
        <v>192</v>
      </c>
      <c r="O171" s="1" t="s">
        <v>193</v>
      </c>
      <c r="P171" s="1" t="s">
        <v>70</v>
      </c>
      <c r="Q171" s="1" t="s">
        <v>71</v>
      </c>
      <c r="R171" s="2">
        <v>197707.48</v>
      </c>
      <c r="S171" s="1" t="s">
        <v>72</v>
      </c>
      <c r="T171" s="30">
        <v>4.504102115959167E-3</v>
      </c>
      <c r="U171" s="3">
        <v>80414.284398016636</v>
      </c>
      <c r="V171" s="3">
        <v>12062.142659702498</v>
      </c>
      <c r="W171" s="3">
        <v>68352.141738314138</v>
      </c>
      <c r="X171" s="1" t="s">
        <v>18</v>
      </c>
    </row>
    <row r="172" spans="1:24" x14ac:dyDescent="0.25">
      <c r="A172" s="1" t="s">
        <v>56</v>
      </c>
      <c r="B172" s="1" t="s">
        <v>57</v>
      </c>
      <c r="C172" s="1" t="s">
        <v>138</v>
      </c>
      <c r="D172" s="1" t="s">
        <v>139</v>
      </c>
      <c r="E172" s="1" t="s">
        <v>60</v>
      </c>
      <c r="F172" s="1" t="s">
        <v>61</v>
      </c>
      <c r="G172" s="1" t="s">
        <v>62</v>
      </c>
      <c r="H172" s="1" t="s">
        <v>194</v>
      </c>
      <c r="I172" s="1" t="s">
        <v>20</v>
      </c>
      <c r="J172" s="1" t="s">
        <v>64</v>
      </c>
      <c r="K172" s="1" t="s">
        <v>65</v>
      </c>
      <c r="L172" s="1" t="s">
        <v>190</v>
      </c>
      <c r="M172" s="1" t="s">
        <v>191</v>
      </c>
      <c r="N172" s="1" t="s">
        <v>192</v>
      </c>
      <c r="O172" s="1" t="s">
        <v>193</v>
      </c>
      <c r="P172" s="1" t="s">
        <v>70</v>
      </c>
      <c r="Q172" s="1" t="s">
        <v>71</v>
      </c>
      <c r="R172" s="2">
        <v>128718.55</v>
      </c>
      <c r="S172" s="1" t="s">
        <v>72</v>
      </c>
      <c r="T172" s="30">
        <v>2.9324206318253401E-3</v>
      </c>
      <c r="U172" s="3">
        <v>52354.165290055411</v>
      </c>
      <c r="V172" s="3">
        <v>7853.1247935083129</v>
      </c>
      <c r="W172" s="3">
        <v>44501.040496547095</v>
      </c>
      <c r="X172" s="1" t="s">
        <v>18</v>
      </c>
    </row>
    <row r="173" spans="1:24" x14ac:dyDescent="0.25">
      <c r="A173" s="1" t="s">
        <v>56</v>
      </c>
      <c r="B173" s="1" t="s">
        <v>57</v>
      </c>
      <c r="C173" s="1" t="s">
        <v>172</v>
      </c>
      <c r="D173" s="1" t="s">
        <v>173</v>
      </c>
      <c r="E173" s="1" t="s">
        <v>60</v>
      </c>
      <c r="F173" s="1" t="s">
        <v>61</v>
      </c>
      <c r="G173" s="1" t="s">
        <v>62</v>
      </c>
      <c r="H173" s="1" t="s">
        <v>194</v>
      </c>
      <c r="I173" s="1" t="s">
        <v>20</v>
      </c>
      <c r="J173" s="1" t="s">
        <v>64</v>
      </c>
      <c r="K173" s="1" t="s">
        <v>65</v>
      </c>
      <c r="L173" s="1" t="s">
        <v>190</v>
      </c>
      <c r="M173" s="1" t="s">
        <v>191</v>
      </c>
      <c r="N173" s="1" t="s">
        <v>192</v>
      </c>
      <c r="O173" s="1" t="s">
        <v>193</v>
      </c>
      <c r="P173" s="1" t="s">
        <v>70</v>
      </c>
      <c r="Q173" s="1" t="s">
        <v>71</v>
      </c>
      <c r="R173" s="2">
        <v>14151.800000000001</v>
      </c>
      <c r="S173" s="1" t="s">
        <v>72</v>
      </c>
      <c r="T173" s="30">
        <v>3.2240131898211914E-4</v>
      </c>
      <c r="U173" s="3">
        <v>5756.0132269343176</v>
      </c>
      <c r="V173" s="3">
        <v>863.40198404014768</v>
      </c>
      <c r="W173" s="3">
        <v>4892.6112428941697</v>
      </c>
      <c r="X173" s="1" t="s">
        <v>18</v>
      </c>
    </row>
    <row r="174" spans="1:24" x14ac:dyDescent="0.25">
      <c r="A174" s="1" t="s">
        <v>56</v>
      </c>
      <c r="B174" s="1" t="s">
        <v>57</v>
      </c>
      <c r="C174" s="1" t="s">
        <v>134</v>
      </c>
      <c r="D174" s="1" t="s">
        <v>135</v>
      </c>
      <c r="E174" s="1" t="s">
        <v>60</v>
      </c>
      <c r="F174" s="1" t="s">
        <v>61</v>
      </c>
      <c r="G174" s="1" t="s">
        <v>62</v>
      </c>
      <c r="H174" s="1" t="s">
        <v>194</v>
      </c>
      <c r="I174" s="1" t="s">
        <v>20</v>
      </c>
      <c r="J174" s="1" t="s">
        <v>64</v>
      </c>
      <c r="K174" s="1" t="s">
        <v>65</v>
      </c>
      <c r="L174" s="1" t="s">
        <v>190</v>
      </c>
      <c r="M174" s="1" t="s">
        <v>191</v>
      </c>
      <c r="N174" s="1" t="s">
        <v>192</v>
      </c>
      <c r="O174" s="1" t="s">
        <v>193</v>
      </c>
      <c r="P174" s="1" t="s">
        <v>70</v>
      </c>
      <c r="Q174" s="1" t="s">
        <v>71</v>
      </c>
      <c r="R174" s="2">
        <v>285886.91000000003</v>
      </c>
      <c r="S174" s="1" t="s">
        <v>72</v>
      </c>
      <c r="T174" s="30">
        <v>6.5129748062947744E-3</v>
      </c>
      <c r="U174" s="3">
        <v>116279.82556052097</v>
      </c>
      <c r="V174" s="3">
        <v>17441.973834078148</v>
      </c>
      <c r="W174" s="3">
        <v>98837.851726442823</v>
      </c>
      <c r="X174" s="1" t="s">
        <v>18</v>
      </c>
    </row>
    <row r="175" spans="1:24" x14ac:dyDescent="0.25">
      <c r="A175" s="1" t="s">
        <v>56</v>
      </c>
      <c r="B175" s="1" t="s">
        <v>57</v>
      </c>
      <c r="C175" s="1" t="s">
        <v>82</v>
      </c>
      <c r="D175" s="1" t="s">
        <v>83</v>
      </c>
      <c r="E175" s="1" t="s">
        <v>60</v>
      </c>
      <c r="F175" s="1" t="s">
        <v>61</v>
      </c>
      <c r="G175" s="1" t="s">
        <v>62</v>
      </c>
      <c r="H175" s="1" t="s">
        <v>194</v>
      </c>
      <c r="I175" s="1" t="s">
        <v>20</v>
      </c>
      <c r="J175" s="1" t="s">
        <v>64</v>
      </c>
      <c r="K175" s="1" t="s">
        <v>65</v>
      </c>
      <c r="L175" s="1" t="s">
        <v>190</v>
      </c>
      <c r="M175" s="1" t="s">
        <v>191</v>
      </c>
      <c r="N175" s="1" t="s">
        <v>192</v>
      </c>
      <c r="O175" s="1" t="s">
        <v>193</v>
      </c>
      <c r="P175" s="1" t="s">
        <v>70</v>
      </c>
      <c r="Q175" s="1" t="s">
        <v>71</v>
      </c>
      <c r="R175" s="2">
        <v>31291.260000000002</v>
      </c>
      <c r="S175" s="1" t="s">
        <v>72</v>
      </c>
      <c r="T175" s="30">
        <v>7.1286645491120749E-4</v>
      </c>
      <c r="U175" s="3">
        <v>12727.208301943267</v>
      </c>
      <c r="V175" s="3">
        <v>1909.0812452914904</v>
      </c>
      <c r="W175" s="3">
        <v>10818.127056651776</v>
      </c>
      <c r="X175" s="1" t="s">
        <v>18</v>
      </c>
    </row>
    <row r="176" spans="1:24" x14ac:dyDescent="0.25">
      <c r="A176" s="1" t="s">
        <v>56</v>
      </c>
      <c r="B176" s="1" t="s">
        <v>57</v>
      </c>
      <c r="C176" s="1" t="s">
        <v>88</v>
      </c>
      <c r="D176" s="1" t="s">
        <v>89</v>
      </c>
      <c r="E176" s="1" t="s">
        <v>60</v>
      </c>
      <c r="F176" s="1" t="s">
        <v>61</v>
      </c>
      <c r="G176" s="1" t="s">
        <v>62</v>
      </c>
      <c r="H176" s="1" t="s">
        <v>194</v>
      </c>
      <c r="I176" s="1" t="s">
        <v>20</v>
      </c>
      <c r="J176" s="1" t="s">
        <v>64</v>
      </c>
      <c r="K176" s="1" t="s">
        <v>65</v>
      </c>
      <c r="L176" s="1" t="s">
        <v>190</v>
      </c>
      <c r="M176" s="1" t="s">
        <v>191</v>
      </c>
      <c r="N176" s="1" t="s">
        <v>192</v>
      </c>
      <c r="O176" s="1" t="s">
        <v>193</v>
      </c>
      <c r="P176" s="1" t="s">
        <v>70</v>
      </c>
      <c r="Q176" s="1" t="s">
        <v>71</v>
      </c>
      <c r="R176" s="2">
        <v>248985.23</v>
      </c>
      <c r="S176" s="1" t="s">
        <v>72</v>
      </c>
      <c r="T176" s="30">
        <v>5.6722937406595841E-3</v>
      </c>
      <c r="U176" s="3">
        <v>101270.67067025277</v>
      </c>
      <c r="V176" s="3">
        <v>15190.600600537917</v>
      </c>
      <c r="W176" s="3">
        <v>86080.070069714857</v>
      </c>
      <c r="X176" s="1" t="s">
        <v>18</v>
      </c>
    </row>
    <row r="177" spans="1:24" x14ac:dyDescent="0.25">
      <c r="A177" s="1" t="s">
        <v>56</v>
      </c>
      <c r="B177" s="1" t="s">
        <v>57</v>
      </c>
      <c r="C177" s="1" t="s">
        <v>136</v>
      </c>
      <c r="D177" s="1" t="s">
        <v>137</v>
      </c>
      <c r="E177" s="1" t="s">
        <v>60</v>
      </c>
      <c r="F177" s="1" t="s">
        <v>61</v>
      </c>
      <c r="G177" s="1" t="s">
        <v>62</v>
      </c>
      <c r="H177" s="1" t="s">
        <v>194</v>
      </c>
      <c r="I177" s="1" t="s">
        <v>20</v>
      </c>
      <c r="J177" s="1" t="s">
        <v>64</v>
      </c>
      <c r="K177" s="1" t="s">
        <v>65</v>
      </c>
      <c r="L177" s="1" t="s">
        <v>190</v>
      </c>
      <c r="M177" s="1" t="s">
        <v>191</v>
      </c>
      <c r="N177" s="1" t="s">
        <v>192</v>
      </c>
      <c r="O177" s="1" t="s">
        <v>193</v>
      </c>
      <c r="P177" s="1" t="s">
        <v>70</v>
      </c>
      <c r="Q177" s="1" t="s">
        <v>71</v>
      </c>
      <c r="R177" s="2">
        <v>58640.380000000005</v>
      </c>
      <c r="S177" s="1" t="s">
        <v>72</v>
      </c>
      <c r="T177" s="30">
        <v>1.3359244659769556E-3</v>
      </c>
      <c r="U177" s="3">
        <v>23851.01562433433</v>
      </c>
      <c r="V177" s="3">
        <v>3577.6523436501502</v>
      </c>
      <c r="W177" s="3">
        <v>20273.363280684182</v>
      </c>
      <c r="X177" s="1" t="s">
        <v>18</v>
      </c>
    </row>
    <row r="178" spans="1:24" x14ac:dyDescent="0.25">
      <c r="A178" s="1" t="s">
        <v>56</v>
      </c>
      <c r="B178" s="1" t="s">
        <v>57</v>
      </c>
      <c r="C178" s="1" t="s">
        <v>122</v>
      </c>
      <c r="D178" s="1" t="s">
        <v>123</v>
      </c>
      <c r="E178" s="1" t="s">
        <v>60</v>
      </c>
      <c r="F178" s="1" t="s">
        <v>61</v>
      </c>
      <c r="G178" s="1" t="s">
        <v>62</v>
      </c>
      <c r="H178" s="1" t="s">
        <v>194</v>
      </c>
      <c r="I178" s="1" t="s">
        <v>20</v>
      </c>
      <c r="J178" s="1" t="s">
        <v>64</v>
      </c>
      <c r="K178" s="1" t="s">
        <v>65</v>
      </c>
      <c r="L178" s="1" t="s">
        <v>190</v>
      </c>
      <c r="M178" s="1" t="s">
        <v>191</v>
      </c>
      <c r="N178" s="1" t="s">
        <v>192</v>
      </c>
      <c r="O178" s="1" t="s">
        <v>193</v>
      </c>
      <c r="P178" s="1" t="s">
        <v>70</v>
      </c>
      <c r="Q178" s="1" t="s">
        <v>71</v>
      </c>
      <c r="R178" s="2">
        <v>20945.97</v>
      </c>
      <c r="S178" s="1" t="s">
        <v>72</v>
      </c>
      <c r="T178" s="30">
        <v>4.7718370492516132E-4</v>
      </c>
      <c r="U178" s="3">
        <v>8519.4307700058926</v>
      </c>
      <c r="V178" s="3">
        <v>1277.9146155008841</v>
      </c>
      <c r="W178" s="3">
        <v>7241.5161545050087</v>
      </c>
      <c r="X178" s="1" t="s">
        <v>18</v>
      </c>
    </row>
    <row r="179" spans="1:24" x14ac:dyDescent="0.25">
      <c r="A179" s="1" t="s">
        <v>56</v>
      </c>
      <c r="B179" s="1" t="s">
        <v>57</v>
      </c>
      <c r="C179" s="1" t="s">
        <v>116</v>
      </c>
      <c r="D179" s="1" t="s">
        <v>117</v>
      </c>
      <c r="E179" s="1" t="s">
        <v>60</v>
      </c>
      <c r="F179" s="1" t="s">
        <v>61</v>
      </c>
      <c r="G179" s="1" t="s">
        <v>62</v>
      </c>
      <c r="H179" s="1" t="s">
        <v>194</v>
      </c>
      <c r="I179" s="1" t="s">
        <v>20</v>
      </c>
      <c r="J179" s="1" t="s">
        <v>64</v>
      </c>
      <c r="K179" s="1" t="s">
        <v>65</v>
      </c>
      <c r="L179" s="1" t="s">
        <v>190</v>
      </c>
      <c r="M179" s="1" t="s">
        <v>191</v>
      </c>
      <c r="N179" s="1" t="s">
        <v>192</v>
      </c>
      <c r="O179" s="1" t="s">
        <v>193</v>
      </c>
      <c r="P179" s="1" t="s">
        <v>70</v>
      </c>
      <c r="Q179" s="1" t="s">
        <v>71</v>
      </c>
      <c r="R179" s="2">
        <v>67861.62</v>
      </c>
      <c r="S179" s="1" t="s">
        <v>72</v>
      </c>
      <c r="T179" s="30">
        <v>1.5459995050992349E-3</v>
      </c>
      <c r="U179" s="3">
        <v>27601.604200256526</v>
      </c>
      <c r="V179" s="3">
        <v>4140.24063003848</v>
      </c>
      <c r="W179" s="3">
        <v>23461.363570218047</v>
      </c>
      <c r="X179" s="1" t="s">
        <v>18</v>
      </c>
    </row>
    <row r="180" spans="1:24" x14ac:dyDescent="0.25">
      <c r="A180" s="1" t="s">
        <v>56</v>
      </c>
      <c r="B180" s="1" t="s">
        <v>57</v>
      </c>
      <c r="C180" s="1" t="s">
        <v>94</v>
      </c>
      <c r="D180" s="1" t="s">
        <v>95</v>
      </c>
      <c r="E180" s="1" t="s">
        <v>60</v>
      </c>
      <c r="F180" s="1" t="s">
        <v>61</v>
      </c>
      <c r="G180" s="1" t="s">
        <v>62</v>
      </c>
      <c r="H180" s="1" t="s">
        <v>194</v>
      </c>
      <c r="I180" s="1" t="s">
        <v>20</v>
      </c>
      <c r="J180" s="1" t="s">
        <v>64</v>
      </c>
      <c r="K180" s="1" t="s">
        <v>65</v>
      </c>
      <c r="L180" s="1" t="s">
        <v>190</v>
      </c>
      <c r="M180" s="1" t="s">
        <v>191</v>
      </c>
      <c r="N180" s="1" t="s">
        <v>192</v>
      </c>
      <c r="O180" s="1" t="s">
        <v>193</v>
      </c>
      <c r="P180" s="1" t="s">
        <v>70</v>
      </c>
      <c r="Q180" s="1" t="s">
        <v>71</v>
      </c>
      <c r="R180" s="2">
        <v>207448.38</v>
      </c>
      <c r="S180" s="1" t="s">
        <v>72</v>
      </c>
      <c r="T180" s="30">
        <v>4.726015866017317E-3</v>
      </c>
      <c r="U180" s="3">
        <v>84376.236180987325</v>
      </c>
      <c r="V180" s="3">
        <v>12656.435427148101</v>
      </c>
      <c r="W180" s="3">
        <v>71719.800753839227</v>
      </c>
      <c r="X180" s="1" t="s">
        <v>18</v>
      </c>
    </row>
    <row r="181" spans="1:24" x14ac:dyDescent="0.25">
      <c r="A181" s="1" t="s">
        <v>56</v>
      </c>
      <c r="B181" s="1" t="s">
        <v>57</v>
      </c>
      <c r="C181" s="1" t="s">
        <v>140</v>
      </c>
      <c r="D181" s="1" t="s">
        <v>141</v>
      </c>
      <c r="E181" s="1" t="s">
        <v>60</v>
      </c>
      <c r="F181" s="1" t="s">
        <v>61</v>
      </c>
      <c r="G181" s="1" t="s">
        <v>62</v>
      </c>
      <c r="H181" s="1" t="s">
        <v>194</v>
      </c>
      <c r="I181" s="1" t="s">
        <v>20</v>
      </c>
      <c r="J181" s="1" t="s">
        <v>64</v>
      </c>
      <c r="K181" s="1" t="s">
        <v>65</v>
      </c>
      <c r="L181" s="1" t="s">
        <v>190</v>
      </c>
      <c r="M181" s="1" t="s">
        <v>191</v>
      </c>
      <c r="N181" s="1" t="s">
        <v>192</v>
      </c>
      <c r="O181" s="1" t="s">
        <v>193</v>
      </c>
      <c r="P181" s="1" t="s">
        <v>70</v>
      </c>
      <c r="Q181" s="1" t="s">
        <v>71</v>
      </c>
      <c r="R181" s="2">
        <v>66965.89</v>
      </c>
      <c r="S181" s="1" t="s">
        <v>72</v>
      </c>
      <c r="T181" s="30">
        <v>1.5255932999909199E-3</v>
      </c>
      <c r="U181" s="3">
        <v>27237.280670545686</v>
      </c>
      <c r="V181" s="3">
        <v>4085.5921005818536</v>
      </c>
      <c r="W181" s="3">
        <v>23151.688569963833</v>
      </c>
      <c r="X181" s="1" t="s">
        <v>18</v>
      </c>
    </row>
    <row r="182" spans="1:24" x14ac:dyDescent="0.25">
      <c r="A182" s="1" t="s">
        <v>56</v>
      </c>
      <c r="B182" s="1" t="s">
        <v>57</v>
      </c>
      <c r="C182" s="1" t="s">
        <v>160</v>
      </c>
      <c r="D182" s="1" t="s">
        <v>161</v>
      </c>
      <c r="E182" s="1" t="s">
        <v>60</v>
      </c>
      <c r="F182" s="1" t="s">
        <v>61</v>
      </c>
      <c r="G182" s="1" t="s">
        <v>62</v>
      </c>
      <c r="H182" s="1" t="s">
        <v>194</v>
      </c>
      <c r="I182" s="1" t="s">
        <v>20</v>
      </c>
      <c r="J182" s="1" t="s">
        <v>64</v>
      </c>
      <c r="K182" s="1" t="s">
        <v>65</v>
      </c>
      <c r="L182" s="1" t="s">
        <v>190</v>
      </c>
      <c r="M182" s="1" t="s">
        <v>191</v>
      </c>
      <c r="N182" s="1" t="s">
        <v>192</v>
      </c>
      <c r="O182" s="1" t="s">
        <v>193</v>
      </c>
      <c r="P182" s="1" t="s">
        <v>70</v>
      </c>
      <c r="Q182" s="1" t="s">
        <v>71</v>
      </c>
      <c r="R182" s="2">
        <v>112507.23</v>
      </c>
      <c r="S182" s="1" t="s">
        <v>72</v>
      </c>
      <c r="T182" s="30">
        <v>2.5631000541997935E-3</v>
      </c>
      <c r="U182" s="3">
        <v>45760.475982259595</v>
      </c>
      <c r="V182" s="3">
        <v>6864.0713973389393</v>
      </c>
      <c r="W182" s="3">
        <v>38896.404584920652</v>
      </c>
      <c r="X182" s="1" t="s">
        <v>18</v>
      </c>
    </row>
    <row r="183" spans="1:24" x14ac:dyDescent="0.25">
      <c r="A183" s="1" t="s">
        <v>56</v>
      </c>
      <c r="B183" s="1" t="s">
        <v>57</v>
      </c>
      <c r="C183" s="1" t="s">
        <v>164</v>
      </c>
      <c r="D183" s="1" t="s">
        <v>165</v>
      </c>
      <c r="E183" s="1" t="s">
        <v>60</v>
      </c>
      <c r="F183" s="1" t="s">
        <v>61</v>
      </c>
      <c r="G183" s="1" t="s">
        <v>62</v>
      </c>
      <c r="H183" s="1" t="s">
        <v>194</v>
      </c>
      <c r="I183" s="1" t="s">
        <v>20</v>
      </c>
      <c r="J183" s="1" t="s">
        <v>64</v>
      </c>
      <c r="K183" s="1" t="s">
        <v>65</v>
      </c>
      <c r="L183" s="1" t="s">
        <v>190</v>
      </c>
      <c r="M183" s="1" t="s">
        <v>191</v>
      </c>
      <c r="N183" s="1" t="s">
        <v>192</v>
      </c>
      <c r="O183" s="1" t="s">
        <v>193</v>
      </c>
      <c r="P183" s="1" t="s">
        <v>70</v>
      </c>
      <c r="Q183" s="1" t="s">
        <v>71</v>
      </c>
      <c r="R183" s="2">
        <v>183377.2</v>
      </c>
      <c r="S183" s="1" t="s">
        <v>72</v>
      </c>
      <c r="T183" s="30">
        <v>4.1776347285326148E-3</v>
      </c>
      <c r="U183" s="3">
        <v>74585.677349749123</v>
      </c>
      <c r="V183" s="3">
        <v>11187.85160246237</v>
      </c>
      <c r="W183" s="3">
        <v>63397.825747286755</v>
      </c>
      <c r="X183" s="1" t="s">
        <v>18</v>
      </c>
    </row>
    <row r="184" spans="1:24" x14ac:dyDescent="0.25">
      <c r="A184" s="1" t="s">
        <v>56</v>
      </c>
      <c r="B184" s="1" t="s">
        <v>57</v>
      </c>
      <c r="C184" s="1" t="s">
        <v>162</v>
      </c>
      <c r="D184" s="1" t="s">
        <v>163</v>
      </c>
      <c r="E184" s="1" t="s">
        <v>60</v>
      </c>
      <c r="F184" s="1" t="s">
        <v>61</v>
      </c>
      <c r="G184" s="1" t="s">
        <v>62</v>
      </c>
      <c r="H184" s="1" t="s">
        <v>194</v>
      </c>
      <c r="I184" s="1" t="s">
        <v>20</v>
      </c>
      <c r="J184" s="1" t="s">
        <v>64</v>
      </c>
      <c r="K184" s="1" t="s">
        <v>65</v>
      </c>
      <c r="L184" s="1" t="s">
        <v>190</v>
      </c>
      <c r="M184" s="1" t="s">
        <v>191</v>
      </c>
      <c r="N184" s="1" t="s">
        <v>192</v>
      </c>
      <c r="O184" s="1" t="s">
        <v>193</v>
      </c>
      <c r="P184" s="1" t="s">
        <v>70</v>
      </c>
      <c r="Q184" s="1" t="s">
        <v>71</v>
      </c>
      <c r="R184" s="2">
        <v>134387.03</v>
      </c>
      <c r="S184" s="1" t="s">
        <v>72</v>
      </c>
      <c r="T184" s="30">
        <v>3.0615579450027283E-3</v>
      </c>
      <c r="U184" s="3">
        <v>54659.726833930574</v>
      </c>
      <c r="V184" s="3">
        <v>8198.959025089589</v>
      </c>
      <c r="W184" s="3">
        <v>46460.767808840988</v>
      </c>
      <c r="X184" s="1" t="s">
        <v>18</v>
      </c>
    </row>
    <row r="185" spans="1:24" x14ac:dyDescent="0.25">
      <c r="A185" s="1" t="s">
        <v>56</v>
      </c>
      <c r="B185" s="1" t="s">
        <v>57</v>
      </c>
      <c r="C185" s="1" t="s">
        <v>144</v>
      </c>
      <c r="D185" s="1" t="s">
        <v>145</v>
      </c>
      <c r="E185" s="1" t="s">
        <v>60</v>
      </c>
      <c r="F185" s="1" t="s">
        <v>61</v>
      </c>
      <c r="G185" s="1" t="s">
        <v>62</v>
      </c>
      <c r="H185" s="1" t="s">
        <v>194</v>
      </c>
      <c r="I185" s="1" t="s">
        <v>20</v>
      </c>
      <c r="J185" s="1" t="s">
        <v>64</v>
      </c>
      <c r="K185" s="1" t="s">
        <v>65</v>
      </c>
      <c r="L185" s="1" t="s">
        <v>190</v>
      </c>
      <c r="M185" s="1" t="s">
        <v>191</v>
      </c>
      <c r="N185" s="1" t="s">
        <v>192</v>
      </c>
      <c r="O185" s="1" t="s">
        <v>193</v>
      </c>
      <c r="P185" s="1" t="s">
        <v>70</v>
      </c>
      <c r="Q185" s="1" t="s">
        <v>71</v>
      </c>
      <c r="R185" s="2">
        <v>322228.95</v>
      </c>
      <c r="S185" s="1" t="s">
        <v>72</v>
      </c>
      <c r="T185" s="30">
        <v>7.3409063507273503E-3</v>
      </c>
      <c r="U185" s="3">
        <v>131061.3560325299</v>
      </c>
      <c r="V185" s="3">
        <v>19659.203404879489</v>
      </c>
      <c r="W185" s="3">
        <v>111402.15262765042</v>
      </c>
      <c r="X185" s="1" t="s">
        <v>18</v>
      </c>
    </row>
    <row r="186" spans="1:24" x14ac:dyDescent="0.25">
      <c r="A186" s="1" t="s">
        <v>56</v>
      </c>
      <c r="B186" s="1" t="s">
        <v>57</v>
      </c>
      <c r="C186" s="1" t="s">
        <v>74</v>
      </c>
      <c r="D186" s="1" t="s">
        <v>75</v>
      </c>
      <c r="E186" s="1" t="s">
        <v>60</v>
      </c>
      <c r="F186" s="1" t="s">
        <v>61</v>
      </c>
      <c r="G186" s="1" t="s">
        <v>62</v>
      </c>
      <c r="H186" s="1" t="s">
        <v>194</v>
      </c>
      <c r="I186" s="1" t="s">
        <v>20</v>
      </c>
      <c r="J186" s="1" t="s">
        <v>64</v>
      </c>
      <c r="K186" s="1" t="s">
        <v>65</v>
      </c>
      <c r="L186" s="1" t="s">
        <v>190</v>
      </c>
      <c r="M186" s="1" t="s">
        <v>191</v>
      </c>
      <c r="N186" s="1" t="s">
        <v>192</v>
      </c>
      <c r="O186" s="1" t="s">
        <v>193</v>
      </c>
      <c r="P186" s="1" t="s">
        <v>70</v>
      </c>
      <c r="Q186" s="1" t="s">
        <v>71</v>
      </c>
      <c r="R186" s="2">
        <v>223562.53</v>
      </c>
      <c r="S186" s="1" t="s">
        <v>72</v>
      </c>
      <c r="T186" s="30">
        <v>5.093122750956032E-3</v>
      </c>
      <c r="U186" s="3">
        <v>90930.403180295078</v>
      </c>
      <c r="V186" s="3">
        <v>13639.560477044264</v>
      </c>
      <c r="W186" s="3">
        <v>77290.842703250819</v>
      </c>
      <c r="X186" s="1" t="s">
        <v>18</v>
      </c>
    </row>
    <row r="187" spans="1:24" x14ac:dyDescent="0.25">
      <c r="A187" s="1" t="s">
        <v>56</v>
      </c>
      <c r="B187" s="1" t="s">
        <v>57</v>
      </c>
      <c r="C187" s="1" t="s">
        <v>102</v>
      </c>
      <c r="D187" s="1" t="s">
        <v>103</v>
      </c>
      <c r="E187" s="1" t="s">
        <v>60</v>
      </c>
      <c r="F187" s="1" t="s">
        <v>61</v>
      </c>
      <c r="G187" s="1" t="s">
        <v>62</v>
      </c>
      <c r="H187" s="1" t="s">
        <v>194</v>
      </c>
      <c r="I187" s="1" t="s">
        <v>20</v>
      </c>
      <c r="J187" s="1" t="s">
        <v>64</v>
      </c>
      <c r="K187" s="1" t="s">
        <v>65</v>
      </c>
      <c r="L187" s="1" t="s">
        <v>190</v>
      </c>
      <c r="M187" s="1" t="s">
        <v>191</v>
      </c>
      <c r="N187" s="1" t="s">
        <v>192</v>
      </c>
      <c r="O187" s="1" t="s">
        <v>193</v>
      </c>
      <c r="P187" s="1" t="s">
        <v>70</v>
      </c>
      <c r="Q187" s="1" t="s">
        <v>71</v>
      </c>
      <c r="R187" s="2">
        <v>209238.92</v>
      </c>
      <c r="S187" s="1" t="s">
        <v>72</v>
      </c>
      <c r="T187" s="30">
        <v>4.766807317118254E-3</v>
      </c>
      <c r="U187" s="3">
        <v>85104.509045453684</v>
      </c>
      <c r="V187" s="3">
        <v>12765.676356818054</v>
      </c>
      <c r="W187" s="3">
        <v>72338.832688635623</v>
      </c>
      <c r="X187" s="1" t="s">
        <v>18</v>
      </c>
    </row>
    <row r="188" spans="1:24" x14ac:dyDescent="0.25">
      <c r="A188" s="1" t="s">
        <v>56</v>
      </c>
      <c r="B188" s="1" t="s">
        <v>57</v>
      </c>
      <c r="C188" s="1" t="s">
        <v>112</v>
      </c>
      <c r="D188" s="1" t="s">
        <v>113</v>
      </c>
      <c r="E188" s="1" t="s">
        <v>60</v>
      </c>
      <c r="F188" s="1" t="s">
        <v>61</v>
      </c>
      <c r="G188" s="1" t="s">
        <v>62</v>
      </c>
      <c r="H188" s="1" t="s">
        <v>194</v>
      </c>
      <c r="I188" s="1" t="s">
        <v>20</v>
      </c>
      <c r="J188" s="1" t="s">
        <v>64</v>
      </c>
      <c r="K188" s="1" t="s">
        <v>65</v>
      </c>
      <c r="L188" s="1" t="s">
        <v>190</v>
      </c>
      <c r="M188" s="1" t="s">
        <v>191</v>
      </c>
      <c r="N188" s="1" t="s">
        <v>192</v>
      </c>
      <c r="O188" s="1" t="s">
        <v>193</v>
      </c>
      <c r="P188" s="1" t="s">
        <v>70</v>
      </c>
      <c r="Q188" s="1" t="s">
        <v>71</v>
      </c>
      <c r="R188" s="2">
        <v>55403.94</v>
      </c>
      <c r="S188" s="1" t="s">
        <v>72</v>
      </c>
      <c r="T188" s="30">
        <v>1.2621930307668418E-3</v>
      </c>
      <c r="U188" s="3">
        <v>22534.646579535838</v>
      </c>
      <c r="V188" s="3">
        <v>3380.1969869303766</v>
      </c>
      <c r="W188" s="3">
        <v>19154.449592605462</v>
      </c>
      <c r="X188" s="1" t="s">
        <v>18</v>
      </c>
    </row>
    <row r="189" spans="1:24" x14ac:dyDescent="0.25">
      <c r="A189" s="1" t="s">
        <v>56</v>
      </c>
      <c r="B189" s="1" t="s">
        <v>57</v>
      </c>
      <c r="C189" s="1" t="s">
        <v>58</v>
      </c>
      <c r="D189" s="1" t="s">
        <v>59</v>
      </c>
      <c r="E189" s="1" t="s">
        <v>60</v>
      </c>
      <c r="F189" s="1" t="s">
        <v>61</v>
      </c>
      <c r="G189" s="1" t="s">
        <v>62</v>
      </c>
      <c r="H189" s="1" t="s">
        <v>194</v>
      </c>
      <c r="I189" s="1" t="s">
        <v>20</v>
      </c>
      <c r="J189" s="1" t="s">
        <v>64</v>
      </c>
      <c r="K189" s="1" t="s">
        <v>65</v>
      </c>
      <c r="L189" s="1" t="s">
        <v>190</v>
      </c>
      <c r="M189" s="1" t="s">
        <v>191</v>
      </c>
      <c r="N189" s="1" t="s">
        <v>192</v>
      </c>
      <c r="O189" s="1" t="s">
        <v>193</v>
      </c>
      <c r="P189" s="1" t="s">
        <v>70</v>
      </c>
      <c r="Q189" s="1" t="s">
        <v>71</v>
      </c>
      <c r="R189" s="2">
        <v>315791.7</v>
      </c>
      <c r="S189" s="1" t="s">
        <v>72</v>
      </c>
      <c r="T189" s="30">
        <v>7.1942551904072751E-3</v>
      </c>
      <c r="U189" s="3">
        <v>128443.10986277886</v>
      </c>
      <c r="V189" s="3">
        <v>19266.466479416831</v>
      </c>
      <c r="W189" s="3">
        <v>109176.64338336202</v>
      </c>
      <c r="X189" s="1" t="s">
        <v>18</v>
      </c>
    </row>
    <row r="190" spans="1:24" x14ac:dyDescent="0.25">
      <c r="A190" s="1" t="s">
        <v>56</v>
      </c>
      <c r="B190" s="1" t="s">
        <v>57</v>
      </c>
      <c r="C190" s="1" t="s">
        <v>84</v>
      </c>
      <c r="D190" s="1" t="s">
        <v>85</v>
      </c>
      <c r="E190" s="1" t="s">
        <v>60</v>
      </c>
      <c r="F190" s="1" t="s">
        <v>61</v>
      </c>
      <c r="G190" s="1" t="s">
        <v>62</v>
      </c>
      <c r="H190" s="1" t="s">
        <v>194</v>
      </c>
      <c r="I190" s="1" t="s">
        <v>20</v>
      </c>
      <c r="J190" s="1" t="s">
        <v>64</v>
      </c>
      <c r="K190" s="1" t="s">
        <v>65</v>
      </c>
      <c r="L190" s="1" t="s">
        <v>190</v>
      </c>
      <c r="M190" s="1" t="s">
        <v>191</v>
      </c>
      <c r="N190" s="1" t="s">
        <v>192</v>
      </c>
      <c r="O190" s="1" t="s">
        <v>193</v>
      </c>
      <c r="P190" s="1" t="s">
        <v>70</v>
      </c>
      <c r="Q190" s="1" t="s">
        <v>71</v>
      </c>
      <c r="R190" s="2">
        <v>180916.28</v>
      </c>
      <c r="S190" s="1" t="s">
        <v>72</v>
      </c>
      <c r="T190" s="30">
        <v>4.121570916585761E-3</v>
      </c>
      <c r="U190" s="3">
        <v>73584.738382944372</v>
      </c>
      <c r="V190" s="3">
        <v>11037.710757441659</v>
      </c>
      <c r="W190" s="3">
        <v>62547.02762550272</v>
      </c>
      <c r="X190" s="1" t="s">
        <v>18</v>
      </c>
    </row>
    <row r="191" spans="1:24" x14ac:dyDescent="0.25">
      <c r="A191" s="1" t="s">
        <v>56</v>
      </c>
      <c r="B191" s="1" t="s">
        <v>57</v>
      </c>
      <c r="C191" s="1" t="s">
        <v>126</v>
      </c>
      <c r="D191" s="1" t="s">
        <v>127</v>
      </c>
      <c r="E191" s="1" t="s">
        <v>60</v>
      </c>
      <c r="F191" s="1" t="s">
        <v>61</v>
      </c>
      <c r="G191" s="1" t="s">
        <v>62</v>
      </c>
      <c r="H191" s="1" t="s">
        <v>194</v>
      </c>
      <c r="I191" s="1" t="s">
        <v>20</v>
      </c>
      <c r="J191" s="1" t="s">
        <v>64</v>
      </c>
      <c r="K191" s="1" t="s">
        <v>65</v>
      </c>
      <c r="L191" s="1" t="s">
        <v>190</v>
      </c>
      <c r="M191" s="1" t="s">
        <v>191</v>
      </c>
      <c r="N191" s="1" t="s">
        <v>192</v>
      </c>
      <c r="O191" s="1" t="s">
        <v>193</v>
      </c>
      <c r="P191" s="1" t="s">
        <v>70</v>
      </c>
      <c r="Q191" s="1" t="s">
        <v>71</v>
      </c>
      <c r="R191" s="2">
        <v>168269.33000000002</v>
      </c>
      <c r="S191" s="1" t="s">
        <v>72</v>
      </c>
      <c r="T191" s="30">
        <v>3.8334525598324931E-3</v>
      </c>
      <c r="U191" s="3">
        <v>68440.798284838369</v>
      </c>
      <c r="V191" s="3">
        <v>10266.119742725756</v>
      </c>
      <c r="W191" s="3">
        <v>58174.678542112611</v>
      </c>
      <c r="X191" s="1" t="s">
        <v>18</v>
      </c>
    </row>
    <row r="192" spans="1:24" x14ac:dyDescent="0.25">
      <c r="A192" s="1" t="s">
        <v>56</v>
      </c>
      <c r="B192" s="1" t="s">
        <v>57</v>
      </c>
      <c r="C192" s="1" t="s">
        <v>142</v>
      </c>
      <c r="D192" s="1" t="s">
        <v>143</v>
      </c>
      <c r="E192" s="1" t="s">
        <v>60</v>
      </c>
      <c r="F192" s="1" t="s">
        <v>61</v>
      </c>
      <c r="G192" s="1" t="s">
        <v>62</v>
      </c>
      <c r="H192" s="1" t="s">
        <v>194</v>
      </c>
      <c r="I192" s="1" t="s">
        <v>20</v>
      </c>
      <c r="J192" s="1" t="s">
        <v>64</v>
      </c>
      <c r="K192" s="1" t="s">
        <v>65</v>
      </c>
      <c r="L192" s="1" t="s">
        <v>190</v>
      </c>
      <c r="M192" s="1" t="s">
        <v>191</v>
      </c>
      <c r="N192" s="1" t="s">
        <v>192</v>
      </c>
      <c r="O192" s="1" t="s">
        <v>193</v>
      </c>
      <c r="P192" s="1" t="s">
        <v>70</v>
      </c>
      <c r="Q192" s="1" t="s">
        <v>71</v>
      </c>
      <c r="R192" s="2">
        <v>97274.33</v>
      </c>
      <c r="S192" s="1" t="s">
        <v>72</v>
      </c>
      <c r="T192" s="30">
        <v>2.2160694961137041E-3</v>
      </c>
      <c r="U192" s="3">
        <v>39564.743009452759</v>
      </c>
      <c r="V192" s="3">
        <v>5934.7114514179148</v>
      </c>
      <c r="W192" s="3">
        <v>33630.031558034847</v>
      </c>
      <c r="X192" s="1" t="s">
        <v>18</v>
      </c>
    </row>
    <row r="193" spans="1:24" x14ac:dyDescent="0.25">
      <c r="A193" s="1" t="s">
        <v>56</v>
      </c>
      <c r="B193" s="1" t="s">
        <v>57</v>
      </c>
      <c r="C193" s="1" t="s">
        <v>122</v>
      </c>
      <c r="D193" s="1" t="s">
        <v>123</v>
      </c>
      <c r="E193" s="1" t="s">
        <v>60</v>
      </c>
      <c r="F193" s="1" t="s">
        <v>61</v>
      </c>
      <c r="G193" s="1" t="s">
        <v>62</v>
      </c>
      <c r="H193" s="1" t="s">
        <v>195</v>
      </c>
      <c r="I193" s="1" t="s">
        <v>17</v>
      </c>
      <c r="J193" s="1" t="s">
        <v>64</v>
      </c>
      <c r="K193" s="1" t="s">
        <v>65</v>
      </c>
      <c r="L193" s="1" t="s">
        <v>176</v>
      </c>
      <c r="M193" s="1" t="s">
        <v>177</v>
      </c>
      <c r="N193" s="1" t="s">
        <v>196</v>
      </c>
      <c r="O193" s="1" t="s">
        <v>197</v>
      </c>
      <c r="P193" s="1" t="s">
        <v>70</v>
      </c>
      <c r="Q193" s="1" t="s">
        <v>71</v>
      </c>
      <c r="R193" s="2">
        <v>16167.42</v>
      </c>
      <c r="S193" s="1" t="s">
        <v>72</v>
      </c>
      <c r="T193" s="30">
        <v>3.6832046330063261E-4</v>
      </c>
      <c r="U193" s="3">
        <v>6575.8337006884221</v>
      </c>
      <c r="V193" s="3">
        <v>986.37505510326343</v>
      </c>
      <c r="W193" s="3">
        <v>5589.4586455851586</v>
      </c>
      <c r="X193" s="1" t="s">
        <v>16</v>
      </c>
    </row>
    <row r="194" spans="1:24" x14ac:dyDescent="0.25">
      <c r="A194" s="1" t="s">
        <v>56</v>
      </c>
      <c r="B194" s="1" t="s">
        <v>57</v>
      </c>
      <c r="C194" s="1" t="s">
        <v>134</v>
      </c>
      <c r="D194" s="1" t="s">
        <v>135</v>
      </c>
      <c r="E194" s="1" t="s">
        <v>60</v>
      </c>
      <c r="F194" s="1" t="s">
        <v>61</v>
      </c>
      <c r="G194" s="1" t="s">
        <v>62</v>
      </c>
      <c r="H194" s="1" t="s">
        <v>195</v>
      </c>
      <c r="I194" s="1" t="s">
        <v>17</v>
      </c>
      <c r="J194" s="1" t="s">
        <v>64</v>
      </c>
      <c r="K194" s="1" t="s">
        <v>65</v>
      </c>
      <c r="L194" s="1" t="s">
        <v>78</v>
      </c>
      <c r="M194" s="1" t="s">
        <v>79</v>
      </c>
      <c r="N194" s="1" t="s">
        <v>80</v>
      </c>
      <c r="O194" s="1" t="s">
        <v>81</v>
      </c>
      <c r="P194" s="1" t="s">
        <v>70</v>
      </c>
      <c r="Q194" s="1" t="s">
        <v>71</v>
      </c>
      <c r="R194" s="2">
        <v>580</v>
      </c>
      <c r="S194" s="1" t="s">
        <v>72</v>
      </c>
      <c r="T194" s="30">
        <v>1.3213355545558099E-5</v>
      </c>
      <c r="U194" s="3">
        <v>235.90551531408752</v>
      </c>
      <c r="V194" s="3">
        <v>35.385827297113131</v>
      </c>
      <c r="W194" s="3">
        <v>200.51968801697438</v>
      </c>
      <c r="X194" s="1" t="s">
        <v>16</v>
      </c>
    </row>
    <row r="195" spans="1:24" x14ac:dyDescent="0.25">
      <c r="A195" s="1" t="s">
        <v>56</v>
      </c>
      <c r="B195" s="1" t="s">
        <v>57</v>
      </c>
      <c r="C195" s="1" t="s">
        <v>82</v>
      </c>
      <c r="D195" s="1" t="s">
        <v>83</v>
      </c>
      <c r="E195" s="1" t="s">
        <v>60</v>
      </c>
      <c r="F195" s="1" t="s">
        <v>61</v>
      </c>
      <c r="G195" s="1" t="s">
        <v>62</v>
      </c>
      <c r="H195" s="1" t="s">
        <v>195</v>
      </c>
      <c r="I195" s="1" t="s">
        <v>17</v>
      </c>
      <c r="J195" s="1" t="s">
        <v>64</v>
      </c>
      <c r="K195" s="1" t="s">
        <v>65</v>
      </c>
      <c r="L195" s="1" t="s">
        <v>78</v>
      </c>
      <c r="M195" s="1" t="s">
        <v>79</v>
      </c>
      <c r="N195" s="1" t="s">
        <v>80</v>
      </c>
      <c r="O195" s="1" t="s">
        <v>81</v>
      </c>
      <c r="P195" s="1" t="s">
        <v>70</v>
      </c>
      <c r="Q195" s="1" t="s">
        <v>71</v>
      </c>
      <c r="R195" s="2">
        <v>198.70000000000002</v>
      </c>
      <c r="S195" s="1" t="s">
        <v>72</v>
      </c>
      <c r="T195" s="30">
        <v>4.5267133567282662E-6</v>
      </c>
      <c r="U195" s="3">
        <v>80.817975677429644</v>
      </c>
      <c r="V195" s="3">
        <v>12.122696351614449</v>
      </c>
      <c r="W195" s="3">
        <v>68.695279325815193</v>
      </c>
      <c r="X195" s="1" t="s">
        <v>16</v>
      </c>
    </row>
    <row r="196" spans="1:24" x14ac:dyDescent="0.25">
      <c r="A196" s="1" t="s">
        <v>56</v>
      </c>
      <c r="B196" s="1" t="s">
        <v>57</v>
      </c>
      <c r="C196" s="1" t="s">
        <v>164</v>
      </c>
      <c r="D196" s="1" t="s">
        <v>165</v>
      </c>
      <c r="E196" s="1" t="s">
        <v>60</v>
      </c>
      <c r="F196" s="1" t="s">
        <v>61</v>
      </c>
      <c r="G196" s="1" t="s">
        <v>62</v>
      </c>
      <c r="H196" s="1" t="s">
        <v>195</v>
      </c>
      <c r="I196" s="1" t="s">
        <v>17</v>
      </c>
      <c r="J196" s="1" t="s">
        <v>64</v>
      </c>
      <c r="K196" s="1" t="s">
        <v>65</v>
      </c>
      <c r="L196" s="1" t="s">
        <v>66</v>
      </c>
      <c r="M196" s="1" t="s">
        <v>67</v>
      </c>
      <c r="N196" s="1" t="s">
        <v>110</v>
      </c>
      <c r="O196" s="1" t="s">
        <v>111</v>
      </c>
      <c r="P196" s="1" t="s">
        <v>70</v>
      </c>
      <c r="Q196" s="1" t="s">
        <v>71</v>
      </c>
      <c r="R196" s="2">
        <v>25226.880000000001</v>
      </c>
      <c r="S196" s="1" t="s">
        <v>72</v>
      </c>
      <c r="T196" s="30">
        <v>5.7470988749160122E-4</v>
      </c>
      <c r="U196" s="3">
        <v>10260.620907183877</v>
      </c>
      <c r="V196" s="3">
        <v>1539.0931360775817</v>
      </c>
      <c r="W196" s="3">
        <v>8721.5277711062954</v>
      </c>
      <c r="X196" s="1" t="s">
        <v>16</v>
      </c>
    </row>
    <row r="197" spans="1:24" x14ac:dyDescent="0.25">
      <c r="A197" s="1" t="s">
        <v>56</v>
      </c>
      <c r="B197" s="1" t="s">
        <v>57</v>
      </c>
      <c r="C197" s="1" t="s">
        <v>136</v>
      </c>
      <c r="D197" s="1" t="s">
        <v>137</v>
      </c>
      <c r="E197" s="1" t="s">
        <v>60</v>
      </c>
      <c r="F197" s="1" t="s">
        <v>61</v>
      </c>
      <c r="G197" s="1" t="s">
        <v>62</v>
      </c>
      <c r="H197" s="1" t="s">
        <v>195</v>
      </c>
      <c r="I197" s="1" t="s">
        <v>17</v>
      </c>
      <c r="J197" s="1" t="s">
        <v>64</v>
      </c>
      <c r="K197" s="1" t="s">
        <v>65</v>
      </c>
      <c r="L197" s="1" t="s">
        <v>148</v>
      </c>
      <c r="M197" s="1" t="s">
        <v>149</v>
      </c>
      <c r="N197" s="1" t="s">
        <v>150</v>
      </c>
      <c r="O197" s="1" t="s">
        <v>151</v>
      </c>
      <c r="P197" s="1" t="s">
        <v>70</v>
      </c>
      <c r="Q197" s="1" t="s">
        <v>71</v>
      </c>
      <c r="R197" s="2">
        <v>67654.430000000008</v>
      </c>
      <c r="S197" s="1" t="s">
        <v>72</v>
      </c>
      <c r="T197" s="30">
        <v>1.5412793755552969E-3</v>
      </c>
      <c r="U197" s="3">
        <v>27517.333055915282</v>
      </c>
      <c r="V197" s="3">
        <v>4127.5999583872926</v>
      </c>
      <c r="W197" s="3">
        <v>23389.733097527987</v>
      </c>
      <c r="X197" s="1" t="s">
        <v>16</v>
      </c>
    </row>
    <row r="198" spans="1:24" x14ac:dyDescent="0.25">
      <c r="A198" s="1" t="s">
        <v>56</v>
      </c>
      <c r="B198" s="1" t="s">
        <v>57</v>
      </c>
      <c r="C198" s="1" t="s">
        <v>164</v>
      </c>
      <c r="D198" s="1" t="s">
        <v>165</v>
      </c>
      <c r="E198" s="1" t="s">
        <v>60</v>
      </c>
      <c r="F198" s="1" t="s">
        <v>61</v>
      </c>
      <c r="G198" s="1" t="s">
        <v>62</v>
      </c>
      <c r="H198" s="1" t="s">
        <v>195</v>
      </c>
      <c r="I198" s="1" t="s">
        <v>17</v>
      </c>
      <c r="J198" s="1" t="s">
        <v>64</v>
      </c>
      <c r="K198" s="1" t="s">
        <v>65</v>
      </c>
      <c r="L198" s="1" t="s">
        <v>66</v>
      </c>
      <c r="M198" s="1" t="s">
        <v>67</v>
      </c>
      <c r="N198" s="1" t="s">
        <v>98</v>
      </c>
      <c r="O198" s="1" t="s">
        <v>99</v>
      </c>
      <c r="P198" s="1" t="s">
        <v>70</v>
      </c>
      <c r="Q198" s="1" t="s">
        <v>71</v>
      </c>
      <c r="R198" s="2">
        <v>15611.49</v>
      </c>
      <c r="S198" s="1" t="s">
        <v>72</v>
      </c>
      <c r="T198" s="30">
        <v>3.5565546201021516E-4</v>
      </c>
      <c r="U198" s="3">
        <v>6349.7182642598691</v>
      </c>
      <c r="V198" s="3">
        <v>952.45773963898046</v>
      </c>
      <c r="W198" s="3">
        <v>5397.2605246208886</v>
      </c>
      <c r="X198" s="1" t="s">
        <v>16</v>
      </c>
    </row>
    <row r="199" spans="1:24" x14ac:dyDescent="0.25">
      <c r="A199" s="1" t="s">
        <v>56</v>
      </c>
      <c r="B199" s="1" t="s">
        <v>57</v>
      </c>
      <c r="C199" s="1" t="s">
        <v>160</v>
      </c>
      <c r="D199" s="1" t="s">
        <v>161</v>
      </c>
      <c r="E199" s="1" t="s">
        <v>60</v>
      </c>
      <c r="F199" s="1" t="s">
        <v>61</v>
      </c>
      <c r="G199" s="1" t="s">
        <v>62</v>
      </c>
      <c r="H199" s="1" t="s">
        <v>195</v>
      </c>
      <c r="I199" s="1" t="s">
        <v>17</v>
      </c>
      <c r="J199" s="1" t="s">
        <v>64</v>
      </c>
      <c r="K199" s="1" t="s">
        <v>65</v>
      </c>
      <c r="L199" s="1" t="s">
        <v>78</v>
      </c>
      <c r="M199" s="1" t="s">
        <v>79</v>
      </c>
      <c r="N199" s="1" t="s">
        <v>80</v>
      </c>
      <c r="O199" s="1" t="s">
        <v>81</v>
      </c>
      <c r="P199" s="1" t="s">
        <v>70</v>
      </c>
      <c r="Q199" s="1" t="s">
        <v>71</v>
      </c>
      <c r="R199" s="2">
        <v>1988.3</v>
      </c>
      <c r="S199" s="1" t="s">
        <v>72</v>
      </c>
      <c r="T199" s="30">
        <v>4.5296749709022701E-5</v>
      </c>
      <c r="U199" s="3">
        <v>808.70851051551767</v>
      </c>
      <c r="V199" s="3">
        <v>121.30627657732765</v>
      </c>
      <c r="W199" s="3">
        <v>687.40223393818997</v>
      </c>
      <c r="X199" s="1" t="s">
        <v>16</v>
      </c>
    </row>
    <row r="200" spans="1:24" x14ac:dyDescent="0.25">
      <c r="A200" s="1" t="s">
        <v>56</v>
      </c>
      <c r="B200" s="1" t="s">
        <v>57</v>
      </c>
      <c r="C200" s="1" t="s">
        <v>122</v>
      </c>
      <c r="D200" s="1" t="s">
        <v>123</v>
      </c>
      <c r="E200" s="1" t="s">
        <v>60</v>
      </c>
      <c r="F200" s="1" t="s">
        <v>61</v>
      </c>
      <c r="G200" s="1" t="s">
        <v>62</v>
      </c>
      <c r="H200" s="1" t="s">
        <v>195</v>
      </c>
      <c r="I200" s="1" t="s">
        <v>17</v>
      </c>
      <c r="J200" s="1" t="s">
        <v>64</v>
      </c>
      <c r="K200" s="1" t="s">
        <v>65</v>
      </c>
      <c r="L200" s="1" t="s">
        <v>78</v>
      </c>
      <c r="M200" s="1" t="s">
        <v>79</v>
      </c>
      <c r="N200" s="1" t="s">
        <v>80</v>
      </c>
      <c r="O200" s="1" t="s">
        <v>81</v>
      </c>
      <c r="P200" s="1" t="s">
        <v>70</v>
      </c>
      <c r="Q200" s="1" t="s">
        <v>71</v>
      </c>
      <c r="R200" s="2">
        <v>22956.28</v>
      </c>
      <c r="S200" s="1" t="s">
        <v>72</v>
      </c>
      <c r="T200" s="30">
        <v>5.2298187869549045E-4</v>
      </c>
      <c r="U200" s="3">
        <v>9337.0914880939326</v>
      </c>
      <c r="V200" s="3">
        <v>1400.56372321409</v>
      </c>
      <c r="W200" s="3">
        <v>7936.5277648798428</v>
      </c>
      <c r="X200" s="1" t="s">
        <v>16</v>
      </c>
    </row>
    <row r="201" spans="1:24" x14ac:dyDescent="0.25">
      <c r="A201" s="1" t="s">
        <v>56</v>
      </c>
      <c r="B201" s="1" t="s">
        <v>57</v>
      </c>
      <c r="C201" s="1" t="s">
        <v>58</v>
      </c>
      <c r="D201" s="1" t="s">
        <v>59</v>
      </c>
      <c r="E201" s="1" t="s">
        <v>60</v>
      </c>
      <c r="F201" s="1" t="s">
        <v>61</v>
      </c>
      <c r="G201" s="1" t="s">
        <v>62</v>
      </c>
      <c r="H201" s="1" t="s">
        <v>195</v>
      </c>
      <c r="I201" s="1" t="s">
        <v>17</v>
      </c>
      <c r="J201" s="1" t="s">
        <v>64</v>
      </c>
      <c r="K201" s="1" t="s">
        <v>65</v>
      </c>
      <c r="L201" s="1" t="s">
        <v>90</v>
      </c>
      <c r="M201" s="1" t="s">
        <v>91</v>
      </c>
      <c r="N201" s="1" t="s">
        <v>146</v>
      </c>
      <c r="O201" s="1" t="s">
        <v>147</v>
      </c>
      <c r="P201" s="1" t="s">
        <v>70</v>
      </c>
      <c r="Q201" s="1" t="s">
        <v>71</v>
      </c>
      <c r="R201" s="2">
        <v>13936.960000000001</v>
      </c>
      <c r="S201" s="1" t="s">
        <v>72</v>
      </c>
      <c r="T201" s="30">
        <v>3.1750690983486446E-4</v>
      </c>
      <c r="U201" s="3">
        <v>5668.6305701928013</v>
      </c>
      <c r="V201" s="3">
        <v>850.29458552892038</v>
      </c>
      <c r="W201" s="3">
        <v>4818.3359846638814</v>
      </c>
      <c r="X201" s="1" t="s">
        <v>16</v>
      </c>
    </row>
    <row r="202" spans="1:24" x14ac:dyDescent="0.25">
      <c r="A202" s="1" t="s">
        <v>56</v>
      </c>
      <c r="B202" s="1" t="s">
        <v>57</v>
      </c>
      <c r="C202" s="1" t="s">
        <v>116</v>
      </c>
      <c r="D202" s="1" t="s">
        <v>117</v>
      </c>
      <c r="E202" s="1" t="s">
        <v>60</v>
      </c>
      <c r="F202" s="1" t="s">
        <v>61</v>
      </c>
      <c r="G202" s="1" t="s">
        <v>62</v>
      </c>
      <c r="H202" s="1" t="s">
        <v>195</v>
      </c>
      <c r="I202" s="1" t="s">
        <v>17</v>
      </c>
      <c r="J202" s="1" t="s">
        <v>64</v>
      </c>
      <c r="K202" s="1" t="s">
        <v>65</v>
      </c>
      <c r="L202" s="1" t="s">
        <v>148</v>
      </c>
      <c r="M202" s="1" t="s">
        <v>149</v>
      </c>
      <c r="N202" s="1" t="s">
        <v>150</v>
      </c>
      <c r="O202" s="1" t="s">
        <v>151</v>
      </c>
      <c r="P202" s="1" t="s">
        <v>70</v>
      </c>
      <c r="Q202" s="1" t="s">
        <v>71</v>
      </c>
      <c r="R202" s="2">
        <v>4241.5200000000004</v>
      </c>
      <c r="S202" s="1" t="s">
        <v>72</v>
      </c>
      <c r="T202" s="30">
        <v>9.6628813471716539E-5</v>
      </c>
      <c r="U202" s="3">
        <v>1725.1688988189803</v>
      </c>
      <c r="V202" s="3">
        <v>258.77533482284707</v>
      </c>
      <c r="W202" s="3">
        <v>1466.3935639961333</v>
      </c>
      <c r="X202" s="1" t="s">
        <v>16</v>
      </c>
    </row>
    <row r="203" spans="1:24" x14ac:dyDescent="0.25">
      <c r="A203" s="1" t="s">
        <v>56</v>
      </c>
      <c r="B203" s="1" t="s">
        <v>57</v>
      </c>
      <c r="C203" s="1" t="s">
        <v>74</v>
      </c>
      <c r="D203" s="1" t="s">
        <v>75</v>
      </c>
      <c r="E203" s="1" t="s">
        <v>60</v>
      </c>
      <c r="F203" s="1" t="s">
        <v>61</v>
      </c>
      <c r="G203" s="1" t="s">
        <v>62</v>
      </c>
      <c r="H203" s="1" t="s">
        <v>195</v>
      </c>
      <c r="I203" s="1" t="s">
        <v>17</v>
      </c>
      <c r="J203" s="1" t="s">
        <v>64</v>
      </c>
      <c r="K203" s="1" t="s">
        <v>65</v>
      </c>
      <c r="L203" s="1" t="s">
        <v>198</v>
      </c>
      <c r="M203" s="1" t="s">
        <v>199</v>
      </c>
      <c r="N203" s="1" t="s">
        <v>200</v>
      </c>
      <c r="O203" s="1" t="s">
        <v>201</v>
      </c>
      <c r="P203" s="1" t="s">
        <v>70</v>
      </c>
      <c r="Q203" s="1" t="s">
        <v>71</v>
      </c>
      <c r="R203" s="2">
        <v>7110.78</v>
      </c>
      <c r="S203" s="1" t="s">
        <v>72</v>
      </c>
      <c r="T203" s="30">
        <v>1.6199528335559242E-4</v>
      </c>
      <c r="U203" s="3">
        <v>2892.1934830777709</v>
      </c>
      <c r="V203" s="3">
        <v>433.82902246166566</v>
      </c>
      <c r="W203" s="3">
        <v>2458.3644606161051</v>
      </c>
      <c r="X203" s="1" t="s">
        <v>16</v>
      </c>
    </row>
    <row r="204" spans="1:24" x14ac:dyDescent="0.25">
      <c r="A204" s="1" t="s">
        <v>56</v>
      </c>
      <c r="B204" s="1" t="s">
        <v>57</v>
      </c>
      <c r="C204" s="1" t="s">
        <v>88</v>
      </c>
      <c r="D204" s="1" t="s">
        <v>89</v>
      </c>
      <c r="E204" s="1" t="s">
        <v>60</v>
      </c>
      <c r="F204" s="1" t="s">
        <v>61</v>
      </c>
      <c r="G204" s="1" t="s">
        <v>62</v>
      </c>
      <c r="H204" s="1" t="s">
        <v>195</v>
      </c>
      <c r="I204" s="1" t="s">
        <v>17</v>
      </c>
      <c r="J204" s="1" t="s">
        <v>64</v>
      </c>
      <c r="K204" s="1" t="s">
        <v>65</v>
      </c>
      <c r="L204" s="1" t="s">
        <v>66</v>
      </c>
      <c r="M204" s="1" t="s">
        <v>67</v>
      </c>
      <c r="N204" s="1" t="s">
        <v>68</v>
      </c>
      <c r="O204" s="1" t="s">
        <v>69</v>
      </c>
      <c r="P204" s="1" t="s">
        <v>70</v>
      </c>
      <c r="Q204" s="1" t="s">
        <v>71</v>
      </c>
      <c r="R204" s="2">
        <v>88047.88</v>
      </c>
      <c r="S204" s="1" t="s">
        <v>72</v>
      </c>
      <c r="T204" s="30">
        <v>2.0058757646079896E-3</v>
      </c>
      <c r="U204" s="3">
        <v>35812.035351229206</v>
      </c>
      <c r="V204" s="3">
        <v>5371.8053026843818</v>
      </c>
      <c r="W204" s="3">
        <v>30440.230048544825</v>
      </c>
      <c r="X204" s="1" t="s">
        <v>16</v>
      </c>
    </row>
    <row r="205" spans="1:24" x14ac:dyDescent="0.25">
      <c r="A205" s="1" t="s">
        <v>56</v>
      </c>
      <c r="B205" s="1" t="s">
        <v>57</v>
      </c>
      <c r="C205" s="1" t="s">
        <v>102</v>
      </c>
      <c r="D205" s="1" t="s">
        <v>103</v>
      </c>
      <c r="E205" s="1" t="s">
        <v>60</v>
      </c>
      <c r="F205" s="1" t="s">
        <v>61</v>
      </c>
      <c r="G205" s="1" t="s">
        <v>62</v>
      </c>
      <c r="H205" s="1" t="s">
        <v>195</v>
      </c>
      <c r="I205" s="1" t="s">
        <v>17</v>
      </c>
      <c r="J205" s="1" t="s">
        <v>64</v>
      </c>
      <c r="K205" s="1" t="s">
        <v>65</v>
      </c>
      <c r="L205" s="1" t="s">
        <v>198</v>
      </c>
      <c r="M205" s="1" t="s">
        <v>199</v>
      </c>
      <c r="N205" s="1" t="s">
        <v>200</v>
      </c>
      <c r="O205" s="1" t="s">
        <v>201</v>
      </c>
      <c r="P205" s="1" t="s">
        <v>70</v>
      </c>
      <c r="Q205" s="1" t="s">
        <v>71</v>
      </c>
      <c r="R205" s="2">
        <v>3937.01</v>
      </c>
      <c r="S205" s="1" t="s">
        <v>72</v>
      </c>
      <c r="T205" s="30">
        <v>8.9691573993823601E-5</v>
      </c>
      <c r="U205" s="3">
        <v>1601.3144359426133</v>
      </c>
      <c r="V205" s="3">
        <v>240.19716539139202</v>
      </c>
      <c r="W205" s="3">
        <v>1361.1172705512213</v>
      </c>
      <c r="X205" s="1" t="s">
        <v>16</v>
      </c>
    </row>
    <row r="206" spans="1:24" x14ac:dyDescent="0.25">
      <c r="A206" s="1" t="s">
        <v>56</v>
      </c>
      <c r="B206" s="1" t="s">
        <v>57</v>
      </c>
      <c r="C206" s="1" t="s">
        <v>136</v>
      </c>
      <c r="D206" s="1" t="s">
        <v>137</v>
      </c>
      <c r="E206" s="1" t="s">
        <v>60</v>
      </c>
      <c r="F206" s="1" t="s">
        <v>61</v>
      </c>
      <c r="G206" s="1" t="s">
        <v>62</v>
      </c>
      <c r="H206" s="1" t="s">
        <v>195</v>
      </c>
      <c r="I206" s="1" t="s">
        <v>17</v>
      </c>
      <c r="J206" s="1" t="s">
        <v>64</v>
      </c>
      <c r="K206" s="1" t="s">
        <v>65</v>
      </c>
      <c r="L206" s="1" t="s">
        <v>190</v>
      </c>
      <c r="M206" s="1" t="s">
        <v>191</v>
      </c>
      <c r="N206" s="1" t="s">
        <v>192</v>
      </c>
      <c r="O206" s="1" t="s">
        <v>193</v>
      </c>
      <c r="P206" s="1" t="s">
        <v>70</v>
      </c>
      <c r="Q206" s="1" t="s">
        <v>71</v>
      </c>
      <c r="R206" s="2">
        <v>397046.15</v>
      </c>
      <c r="S206" s="1" t="s">
        <v>72</v>
      </c>
      <c r="T206" s="30">
        <v>9.0453654274913666E-3</v>
      </c>
      <c r="U206" s="3">
        <v>161492.02865383532</v>
      </c>
      <c r="V206" s="3">
        <v>24223.804298075302</v>
      </c>
      <c r="W206" s="3">
        <v>137268.22435576003</v>
      </c>
      <c r="X206" s="1" t="s">
        <v>16</v>
      </c>
    </row>
    <row r="207" spans="1:24" x14ac:dyDescent="0.25">
      <c r="A207" s="1" t="s">
        <v>56</v>
      </c>
      <c r="B207" s="1" t="s">
        <v>57</v>
      </c>
      <c r="C207" s="1" t="s">
        <v>126</v>
      </c>
      <c r="D207" s="1" t="s">
        <v>127</v>
      </c>
      <c r="E207" s="1" t="s">
        <v>60</v>
      </c>
      <c r="F207" s="1" t="s">
        <v>61</v>
      </c>
      <c r="G207" s="1" t="s">
        <v>62</v>
      </c>
      <c r="H207" s="1" t="s">
        <v>195</v>
      </c>
      <c r="I207" s="1" t="s">
        <v>17</v>
      </c>
      <c r="J207" s="1" t="s">
        <v>64</v>
      </c>
      <c r="K207" s="1" t="s">
        <v>65</v>
      </c>
      <c r="L207" s="1" t="s">
        <v>104</v>
      </c>
      <c r="M207" s="1" t="s">
        <v>105</v>
      </c>
      <c r="N207" s="1" t="s">
        <v>106</v>
      </c>
      <c r="O207" s="1" t="s">
        <v>107</v>
      </c>
      <c r="P207" s="1" t="s">
        <v>70</v>
      </c>
      <c r="Q207" s="1" t="s">
        <v>71</v>
      </c>
      <c r="R207" s="2">
        <v>42772.92</v>
      </c>
      <c r="S207" s="1" t="s">
        <v>72</v>
      </c>
      <c r="T207" s="30">
        <v>9.744375856581256E-4</v>
      </c>
      <c r="U207" s="3">
        <v>17397.185748427997</v>
      </c>
      <c r="V207" s="3">
        <v>2609.5778622642001</v>
      </c>
      <c r="W207" s="3">
        <v>14787.607886163798</v>
      </c>
      <c r="X207" s="1" t="s">
        <v>16</v>
      </c>
    </row>
    <row r="208" spans="1:24" x14ac:dyDescent="0.25">
      <c r="A208" s="1" t="s">
        <v>56</v>
      </c>
      <c r="B208" s="1" t="s">
        <v>57</v>
      </c>
      <c r="C208" s="1" t="s">
        <v>88</v>
      </c>
      <c r="D208" s="1" t="s">
        <v>89</v>
      </c>
      <c r="E208" s="1" t="s">
        <v>60</v>
      </c>
      <c r="F208" s="1" t="s">
        <v>61</v>
      </c>
      <c r="G208" s="1" t="s">
        <v>62</v>
      </c>
      <c r="H208" s="1" t="s">
        <v>195</v>
      </c>
      <c r="I208" s="1" t="s">
        <v>17</v>
      </c>
      <c r="J208" s="1" t="s">
        <v>64</v>
      </c>
      <c r="K208" s="1" t="s">
        <v>65</v>
      </c>
      <c r="L208" s="1" t="s">
        <v>104</v>
      </c>
      <c r="M208" s="1" t="s">
        <v>105</v>
      </c>
      <c r="N208" s="1" t="s">
        <v>132</v>
      </c>
      <c r="O208" s="1" t="s">
        <v>133</v>
      </c>
      <c r="P208" s="1" t="s">
        <v>70</v>
      </c>
      <c r="Q208" s="1" t="s">
        <v>71</v>
      </c>
      <c r="R208" s="2">
        <v>99300.35</v>
      </c>
      <c r="S208" s="1" t="s">
        <v>72</v>
      </c>
      <c r="T208" s="30">
        <v>2.2622255695661383E-3</v>
      </c>
      <c r="U208" s="3">
        <v>40388.793513136639</v>
      </c>
      <c r="V208" s="3">
        <v>6058.3190269704974</v>
      </c>
      <c r="W208" s="3">
        <v>34330.474486166146</v>
      </c>
      <c r="X208" s="1" t="s">
        <v>16</v>
      </c>
    </row>
    <row r="209" spans="1:24" x14ac:dyDescent="0.25">
      <c r="A209" s="1" t="s">
        <v>56</v>
      </c>
      <c r="B209" s="1" t="s">
        <v>57</v>
      </c>
      <c r="C209" s="1" t="s">
        <v>164</v>
      </c>
      <c r="D209" s="1" t="s">
        <v>165</v>
      </c>
      <c r="E209" s="1" t="s">
        <v>60</v>
      </c>
      <c r="F209" s="1" t="s">
        <v>61</v>
      </c>
      <c r="G209" s="1" t="s">
        <v>62</v>
      </c>
      <c r="H209" s="1" t="s">
        <v>195</v>
      </c>
      <c r="I209" s="1" t="s">
        <v>17</v>
      </c>
      <c r="J209" s="1" t="s">
        <v>64</v>
      </c>
      <c r="K209" s="1" t="s">
        <v>65</v>
      </c>
      <c r="L209" s="1" t="s">
        <v>176</v>
      </c>
      <c r="M209" s="1" t="s">
        <v>177</v>
      </c>
      <c r="N209" s="1" t="s">
        <v>196</v>
      </c>
      <c r="O209" s="1" t="s">
        <v>197</v>
      </c>
      <c r="P209" s="1" t="s">
        <v>70</v>
      </c>
      <c r="Q209" s="1" t="s">
        <v>71</v>
      </c>
      <c r="R209" s="2">
        <v>5819.79</v>
      </c>
      <c r="S209" s="1" t="s">
        <v>72</v>
      </c>
      <c r="T209" s="30">
        <v>1.3258440425945443E-4</v>
      </c>
      <c r="U209" s="3">
        <v>2367.1044120168508</v>
      </c>
      <c r="V209" s="3">
        <v>355.0656618025277</v>
      </c>
      <c r="W209" s="3">
        <v>2012.0387502143233</v>
      </c>
      <c r="X209" s="1" t="s">
        <v>16</v>
      </c>
    </row>
    <row r="210" spans="1:24" x14ac:dyDescent="0.25">
      <c r="A210" s="1" t="s">
        <v>56</v>
      </c>
      <c r="B210" s="1" t="s">
        <v>57</v>
      </c>
      <c r="C210" s="1" t="s">
        <v>160</v>
      </c>
      <c r="D210" s="1" t="s">
        <v>161</v>
      </c>
      <c r="E210" s="1" t="s">
        <v>60</v>
      </c>
      <c r="F210" s="1" t="s">
        <v>61</v>
      </c>
      <c r="G210" s="1" t="s">
        <v>62</v>
      </c>
      <c r="H210" s="1" t="s">
        <v>195</v>
      </c>
      <c r="I210" s="1" t="s">
        <v>17</v>
      </c>
      <c r="J210" s="1" t="s">
        <v>64</v>
      </c>
      <c r="K210" s="1" t="s">
        <v>65</v>
      </c>
      <c r="L210" s="1" t="s">
        <v>176</v>
      </c>
      <c r="M210" s="1" t="s">
        <v>177</v>
      </c>
      <c r="N210" s="1" t="s">
        <v>178</v>
      </c>
      <c r="O210" s="1" t="s">
        <v>179</v>
      </c>
      <c r="P210" s="1" t="s">
        <v>70</v>
      </c>
      <c r="Q210" s="1" t="s">
        <v>71</v>
      </c>
      <c r="R210" s="2">
        <v>55075.92</v>
      </c>
      <c r="S210" s="1" t="s">
        <v>72</v>
      </c>
      <c r="T210" s="30">
        <v>1.2547201947564037E-3</v>
      </c>
      <c r="U210" s="3">
        <v>22401.229808616306</v>
      </c>
      <c r="V210" s="3">
        <v>3360.1844712924467</v>
      </c>
      <c r="W210" s="3">
        <v>19041.04533732386</v>
      </c>
      <c r="X210" s="1" t="s">
        <v>16</v>
      </c>
    </row>
    <row r="211" spans="1:24" x14ac:dyDescent="0.25">
      <c r="A211" s="1" t="s">
        <v>56</v>
      </c>
      <c r="B211" s="1" t="s">
        <v>57</v>
      </c>
      <c r="C211" s="1" t="s">
        <v>58</v>
      </c>
      <c r="D211" s="1" t="s">
        <v>59</v>
      </c>
      <c r="E211" s="1" t="s">
        <v>60</v>
      </c>
      <c r="F211" s="1" t="s">
        <v>61</v>
      </c>
      <c r="G211" s="1" t="s">
        <v>62</v>
      </c>
      <c r="H211" s="1" t="s">
        <v>195</v>
      </c>
      <c r="I211" s="1" t="s">
        <v>17</v>
      </c>
      <c r="J211" s="1" t="s">
        <v>64</v>
      </c>
      <c r="K211" s="1" t="s">
        <v>65</v>
      </c>
      <c r="L211" s="1" t="s">
        <v>176</v>
      </c>
      <c r="M211" s="1" t="s">
        <v>177</v>
      </c>
      <c r="N211" s="1" t="s">
        <v>196</v>
      </c>
      <c r="O211" s="1" t="s">
        <v>197</v>
      </c>
      <c r="P211" s="1" t="s">
        <v>70</v>
      </c>
      <c r="Q211" s="1" t="s">
        <v>71</v>
      </c>
      <c r="R211" s="2">
        <v>18587.920000000002</v>
      </c>
      <c r="S211" s="1" t="s">
        <v>72</v>
      </c>
      <c r="T211" s="30">
        <v>4.2346344105584534E-4</v>
      </c>
      <c r="U211" s="3">
        <v>7560.3324934776447</v>
      </c>
      <c r="V211" s="3">
        <v>1134.0498740216469</v>
      </c>
      <c r="W211" s="3">
        <v>6426.2826194559975</v>
      </c>
      <c r="X211" s="1" t="s">
        <v>16</v>
      </c>
    </row>
    <row r="212" spans="1:24" x14ac:dyDescent="0.25">
      <c r="A212" s="1" t="s">
        <v>56</v>
      </c>
      <c r="B212" s="1" t="s">
        <v>57</v>
      </c>
      <c r="C212" s="1" t="s">
        <v>122</v>
      </c>
      <c r="D212" s="1" t="s">
        <v>123</v>
      </c>
      <c r="E212" s="1" t="s">
        <v>60</v>
      </c>
      <c r="F212" s="1" t="s">
        <v>61</v>
      </c>
      <c r="G212" s="1" t="s">
        <v>62</v>
      </c>
      <c r="H212" s="1" t="s">
        <v>195</v>
      </c>
      <c r="I212" s="1" t="s">
        <v>17</v>
      </c>
      <c r="J212" s="1" t="s">
        <v>64</v>
      </c>
      <c r="K212" s="1" t="s">
        <v>65</v>
      </c>
      <c r="L212" s="1" t="s">
        <v>104</v>
      </c>
      <c r="M212" s="1" t="s">
        <v>105</v>
      </c>
      <c r="N212" s="1" t="s">
        <v>202</v>
      </c>
      <c r="O212" s="1" t="s">
        <v>203</v>
      </c>
      <c r="P212" s="1" t="s">
        <v>70</v>
      </c>
      <c r="Q212" s="1" t="s">
        <v>71</v>
      </c>
      <c r="R212" s="2">
        <v>25468.38</v>
      </c>
      <c r="S212" s="1" t="s">
        <v>72</v>
      </c>
      <c r="T212" s="30">
        <v>5.8021165536100165E-4</v>
      </c>
      <c r="U212" s="3">
        <v>10358.847082956898</v>
      </c>
      <c r="V212" s="3">
        <v>1553.8270624435347</v>
      </c>
      <c r="W212" s="3">
        <v>8805.0200205133624</v>
      </c>
      <c r="X212" s="1" t="s">
        <v>16</v>
      </c>
    </row>
    <row r="213" spans="1:24" x14ac:dyDescent="0.25">
      <c r="A213" s="1" t="s">
        <v>56</v>
      </c>
      <c r="B213" s="1" t="s">
        <v>57</v>
      </c>
      <c r="C213" s="1" t="s">
        <v>136</v>
      </c>
      <c r="D213" s="1" t="s">
        <v>137</v>
      </c>
      <c r="E213" s="1" t="s">
        <v>60</v>
      </c>
      <c r="F213" s="1" t="s">
        <v>61</v>
      </c>
      <c r="G213" s="1" t="s">
        <v>62</v>
      </c>
      <c r="H213" s="1" t="s">
        <v>195</v>
      </c>
      <c r="I213" s="1" t="s">
        <v>17</v>
      </c>
      <c r="J213" s="1" t="s">
        <v>64</v>
      </c>
      <c r="K213" s="1" t="s">
        <v>65</v>
      </c>
      <c r="L213" s="1" t="s">
        <v>90</v>
      </c>
      <c r="M213" s="1" t="s">
        <v>91</v>
      </c>
      <c r="N213" s="1" t="s">
        <v>92</v>
      </c>
      <c r="O213" s="1" t="s">
        <v>93</v>
      </c>
      <c r="P213" s="1" t="s">
        <v>70</v>
      </c>
      <c r="Q213" s="1" t="s">
        <v>71</v>
      </c>
      <c r="R213" s="2">
        <v>71430.06</v>
      </c>
      <c r="S213" s="1" t="s">
        <v>72</v>
      </c>
      <c r="T213" s="30">
        <v>1.6272944472768064E-3</v>
      </c>
      <c r="U213" s="3">
        <v>29053.008815889982</v>
      </c>
      <c r="V213" s="3">
        <v>4357.9513223834983</v>
      </c>
      <c r="W213" s="3">
        <v>24695.057493506483</v>
      </c>
      <c r="X213" s="1" t="s">
        <v>16</v>
      </c>
    </row>
    <row r="214" spans="1:24" x14ac:dyDescent="0.25">
      <c r="A214" s="1" t="s">
        <v>56</v>
      </c>
      <c r="B214" s="1" t="s">
        <v>57</v>
      </c>
      <c r="C214" s="1" t="s">
        <v>58</v>
      </c>
      <c r="D214" s="1" t="s">
        <v>59</v>
      </c>
      <c r="E214" s="1" t="s">
        <v>60</v>
      </c>
      <c r="F214" s="1" t="s">
        <v>61</v>
      </c>
      <c r="G214" s="1" t="s">
        <v>62</v>
      </c>
      <c r="H214" s="1" t="s">
        <v>195</v>
      </c>
      <c r="I214" s="1" t="s">
        <v>17</v>
      </c>
      <c r="J214" s="1" t="s">
        <v>64</v>
      </c>
      <c r="K214" s="1" t="s">
        <v>65</v>
      </c>
      <c r="L214" s="1" t="s">
        <v>90</v>
      </c>
      <c r="M214" s="1" t="s">
        <v>91</v>
      </c>
      <c r="N214" s="1" t="s">
        <v>168</v>
      </c>
      <c r="O214" s="1" t="s">
        <v>169</v>
      </c>
      <c r="P214" s="1" t="s">
        <v>70</v>
      </c>
      <c r="Q214" s="1" t="s">
        <v>71</v>
      </c>
      <c r="R214" s="2">
        <v>83103.070000000007</v>
      </c>
      <c r="S214" s="1" t="s">
        <v>72</v>
      </c>
      <c r="T214" s="30">
        <v>1.8932248462713843E-3</v>
      </c>
      <c r="U214" s="3">
        <v>33800.814745746015</v>
      </c>
      <c r="V214" s="3">
        <v>5070.1222118619025</v>
      </c>
      <c r="W214" s="3">
        <v>28730.69253388411</v>
      </c>
      <c r="X214" s="1" t="s">
        <v>16</v>
      </c>
    </row>
    <row r="215" spans="1:24" x14ac:dyDescent="0.25">
      <c r="A215" s="1" t="s">
        <v>56</v>
      </c>
      <c r="B215" s="1" t="s">
        <v>57</v>
      </c>
      <c r="C215" s="1" t="s">
        <v>162</v>
      </c>
      <c r="D215" s="1" t="s">
        <v>163</v>
      </c>
      <c r="E215" s="1" t="s">
        <v>60</v>
      </c>
      <c r="F215" s="1" t="s">
        <v>61</v>
      </c>
      <c r="G215" s="1" t="s">
        <v>62</v>
      </c>
      <c r="H215" s="1" t="s">
        <v>195</v>
      </c>
      <c r="I215" s="1" t="s">
        <v>17</v>
      </c>
      <c r="J215" s="1" t="s">
        <v>64</v>
      </c>
      <c r="K215" s="1" t="s">
        <v>65</v>
      </c>
      <c r="L215" s="1" t="s">
        <v>78</v>
      </c>
      <c r="M215" s="1" t="s">
        <v>79</v>
      </c>
      <c r="N215" s="1" t="s">
        <v>80</v>
      </c>
      <c r="O215" s="1" t="s">
        <v>81</v>
      </c>
      <c r="P215" s="1" t="s">
        <v>70</v>
      </c>
      <c r="Q215" s="1" t="s">
        <v>71</v>
      </c>
      <c r="R215" s="2">
        <v>86879.28</v>
      </c>
      <c r="S215" s="1" t="s">
        <v>72</v>
      </c>
      <c r="T215" s="30">
        <v>1.9792531313484393E-3</v>
      </c>
      <c r="U215" s="3">
        <v>35336.726411236028</v>
      </c>
      <c r="V215" s="3">
        <v>5300.5089616854057</v>
      </c>
      <c r="W215" s="3">
        <v>30036.217449550626</v>
      </c>
      <c r="X215" s="1" t="s">
        <v>16</v>
      </c>
    </row>
    <row r="216" spans="1:24" x14ac:dyDescent="0.25">
      <c r="A216" s="1" t="s">
        <v>56</v>
      </c>
      <c r="B216" s="1" t="s">
        <v>57</v>
      </c>
      <c r="C216" s="1" t="s">
        <v>160</v>
      </c>
      <c r="D216" s="1" t="s">
        <v>161</v>
      </c>
      <c r="E216" s="1" t="s">
        <v>60</v>
      </c>
      <c r="F216" s="1" t="s">
        <v>61</v>
      </c>
      <c r="G216" s="1" t="s">
        <v>62</v>
      </c>
      <c r="H216" s="1" t="s">
        <v>195</v>
      </c>
      <c r="I216" s="1" t="s">
        <v>17</v>
      </c>
      <c r="J216" s="1" t="s">
        <v>64</v>
      </c>
      <c r="K216" s="1" t="s">
        <v>65</v>
      </c>
      <c r="L216" s="1" t="s">
        <v>176</v>
      </c>
      <c r="M216" s="1" t="s">
        <v>177</v>
      </c>
      <c r="N216" s="1" t="s">
        <v>196</v>
      </c>
      <c r="O216" s="1" t="s">
        <v>197</v>
      </c>
      <c r="P216" s="1" t="s">
        <v>70</v>
      </c>
      <c r="Q216" s="1" t="s">
        <v>71</v>
      </c>
      <c r="R216" s="2">
        <v>121790.1</v>
      </c>
      <c r="S216" s="1" t="s">
        <v>72</v>
      </c>
      <c r="T216" s="30">
        <v>2.7745791262570266E-3</v>
      </c>
      <c r="U216" s="3">
        <v>49536.131552852159</v>
      </c>
      <c r="V216" s="3">
        <v>7430.419732927825</v>
      </c>
      <c r="W216" s="3">
        <v>42105.711819924334</v>
      </c>
      <c r="X216" s="1" t="s">
        <v>16</v>
      </c>
    </row>
    <row r="217" spans="1:24" x14ac:dyDescent="0.25">
      <c r="A217" s="1" t="s">
        <v>56</v>
      </c>
      <c r="B217" s="1" t="s">
        <v>57</v>
      </c>
      <c r="C217" s="1" t="s">
        <v>142</v>
      </c>
      <c r="D217" s="1" t="s">
        <v>143</v>
      </c>
      <c r="E217" s="1" t="s">
        <v>60</v>
      </c>
      <c r="F217" s="1" t="s">
        <v>61</v>
      </c>
      <c r="G217" s="1" t="s">
        <v>62</v>
      </c>
      <c r="H217" s="1" t="s">
        <v>195</v>
      </c>
      <c r="I217" s="1" t="s">
        <v>17</v>
      </c>
      <c r="J217" s="1" t="s">
        <v>64</v>
      </c>
      <c r="K217" s="1" t="s">
        <v>65</v>
      </c>
      <c r="L217" s="1" t="s">
        <v>190</v>
      </c>
      <c r="M217" s="1" t="s">
        <v>191</v>
      </c>
      <c r="N217" s="1" t="s">
        <v>192</v>
      </c>
      <c r="O217" s="1" t="s">
        <v>193</v>
      </c>
      <c r="P217" s="1" t="s">
        <v>70</v>
      </c>
      <c r="Q217" s="1" t="s">
        <v>71</v>
      </c>
      <c r="R217" s="2">
        <v>199187.27000000002</v>
      </c>
      <c r="S217" s="1" t="s">
        <v>72</v>
      </c>
      <c r="T217" s="30">
        <v>4.5378141701018591E-3</v>
      </c>
      <c r="U217" s="3">
        <v>81016.164781648768</v>
      </c>
      <c r="V217" s="3">
        <v>12152.424717247317</v>
      </c>
      <c r="W217" s="3">
        <v>68863.740064401456</v>
      </c>
      <c r="X217" s="1" t="s">
        <v>16</v>
      </c>
    </row>
    <row r="218" spans="1:24" x14ac:dyDescent="0.25">
      <c r="A218" s="1" t="s">
        <v>56</v>
      </c>
      <c r="B218" s="1" t="s">
        <v>57</v>
      </c>
      <c r="C218" s="1" t="s">
        <v>142</v>
      </c>
      <c r="D218" s="1" t="s">
        <v>143</v>
      </c>
      <c r="E218" s="1" t="s">
        <v>60</v>
      </c>
      <c r="F218" s="1" t="s">
        <v>61</v>
      </c>
      <c r="G218" s="1" t="s">
        <v>62</v>
      </c>
      <c r="H218" s="1" t="s">
        <v>195</v>
      </c>
      <c r="I218" s="1" t="s">
        <v>17</v>
      </c>
      <c r="J218" s="1" t="s">
        <v>64</v>
      </c>
      <c r="K218" s="1" t="s">
        <v>65</v>
      </c>
      <c r="L218" s="1" t="s">
        <v>66</v>
      </c>
      <c r="M218" s="1" t="s">
        <v>67</v>
      </c>
      <c r="N218" s="1" t="s">
        <v>110</v>
      </c>
      <c r="O218" s="1" t="s">
        <v>111</v>
      </c>
      <c r="P218" s="1" t="s">
        <v>70</v>
      </c>
      <c r="Q218" s="1" t="s">
        <v>71</v>
      </c>
      <c r="R218" s="2">
        <v>437574.66000000003</v>
      </c>
      <c r="S218" s="1" t="s">
        <v>72</v>
      </c>
      <c r="T218" s="30">
        <v>9.968671655701207E-3</v>
      </c>
      <c r="U218" s="3">
        <v>177976.33733739078</v>
      </c>
      <c r="V218" s="3">
        <v>26696.450600608619</v>
      </c>
      <c r="W218" s="3">
        <v>151279.88673678215</v>
      </c>
      <c r="X218" s="1" t="s">
        <v>16</v>
      </c>
    </row>
    <row r="219" spans="1:24" x14ac:dyDescent="0.25">
      <c r="A219" s="1" t="s">
        <v>56</v>
      </c>
      <c r="B219" s="1" t="s">
        <v>57</v>
      </c>
      <c r="C219" s="1" t="s">
        <v>112</v>
      </c>
      <c r="D219" s="1" t="s">
        <v>113</v>
      </c>
      <c r="E219" s="1" t="s">
        <v>60</v>
      </c>
      <c r="F219" s="1" t="s">
        <v>61</v>
      </c>
      <c r="G219" s="1" t="s">
        <v>62</v>
      </c>
      <c r="H219" s="1" t="s">
        <v>195</v>
      </c>
      <c r="I219" s="1" t="s">
        <v>17</v>
      </c>
      <c r="J219" s="1" t="s">
        <v>64</v>
      </c>
      <c r="K219" s="1" t="s">
        <v>65</v>
      </c>
      <c r="L219" s="1" t="s">
        <v>66</v>
      </c>
      <c r="M219" s="1" t="s">
        <v>67</v>
      </c>
      <c r="N219" s="1" t="s">
        <v>110</v>
      </c>
      <c r="O219" s="1" t="s">
        <v>111</v>
      </c>
      <c r="P219" s="1" t="s">
        <v>70</v>
      </c>
      <c r="Q219" s="1" t="s">
        <v>71</v>
      </c>
      <c r="R219" s="2">
        <v>5845.06</v>
      </c>
      <c r="S219" s="1" t="s">
        <v>72</v>
      </c>
      <c r="T219" s="30">
        <v>1.3316009649158591E-4</v>
      </c>
      <c r="U219" s="3">
        <v>2377.3825712788976</v>
      </c>
      <c r="V219" s="3">
        <v>356.60738569183468</v>
      </c>
      <c r="W219" s="3">
        <v>2020.7751855870629</v>
      </c>
      <c r="X219" s="1" t="s">
        <v>16</v>
      </c>
    </row>
    <row r="220" spans="1:24" x14ac:dyDescent="0.25">
      <c r="A220" s="1" t="s">
        <v>56</v>
      </c>
      <c r="B220" s="1" t="s">
        <v>57</v>
      </c>
      <c r="C220" s="1" t="s">
        <v>116</v>
      </c>
      <c r="D220" s="1" t="s">
        <v>117</v>
      </c>
      <c r="E220" s="1" t="s">
        <v>60</v>
      </c>
      <c r="F220" s="1" t="s">
        <v>61</v>
      </c>
      <c r="G220" s="1" t="s">
        <v>62</v>
      </c>
      <c r="H220" s="1" t="s">
        <v>195</v>
      </c>
      <c r="I220" s="1" t="s">
        <v>17</v>
      </c>
      <c r="J220" s="1" t="s">
        <v>64</v>
      </c>
      <c r="K220" s="1" t="s">
        <v>65</v>
      </c>
      <c r="L220" s="1" t="s">
        <v>104</v>
      </c>
      <c r="M220" s="1" t="s">
        <v>105</v>
      </c>
      <c r="N220" s="1" t="s">
        <v>106</v>
      </c>
      <c r="O220" s="1" t="s">
        <v>107</v>
      </c>
      <c r="P220" s="1" t="s">
        <v>70</v>
      </c>
      <c r="Q220" s="1" t="s">
        <v>71</v>
      </c>
      <c r="R220" s="2">
        <v>12822.66</v>
      </c>
      <c r="S220" s="1" t="s">
        <v>72</v>
      </c>
      <c r="T220" s="30">
        <v>2.9212132003414827E-4</v>
      </c>
      <c r="U220" s="3">
        <v>5215.4072672367884</v>
      </c>
      <c r="V220" s="3">
        <v>782.31109008551834</v>
      </c>
      <c r="W220" s="3">
        <v>4433.0961771512702</v>
      </c>
      <c r="X220" s="1" t="s">
        <v>16</v>
      </c>
    </row>
    <row r="221" spans="1:24" x14ac:dyDescent="0.25">
      <c r="A221" s="1" t="s">
        <v>56</v>
      </c>
      <c r="B221" s="1" t="s">
        <v>57</v>
      </c>
      <c r="C221" s="1" t="s">
        <v>136</v>
      </c>
      <c r="D221" s="1" t="s">
        <v>137</v>
      </c>
      <c r="E221" s="1" t="s">
        <v>60</v>
      </c>
      <c r="F221" s="1" t="s">
        <v>61</v>
      </c>
      <c r="G221" s="1" t="s">
        <v>62</v>
      </c>
      <c r="H221" s="1" t="s">
        <v>195</v>
      </c>
      <c r="I221" s="1" t="s">
        <v>17</v>
      </c>
      <c r="J221" s="1" t="s">
        <v>64</v>
      </c>
      <c r="K221" s="1" t="s">
        <v>65</v>
      </c>
      <c r="L221" s="1" t="s">
        <v>104</v>
      </c>
      <c r="M221" s="1" t="s">
        <v>105</v>
      </c>
      <c r="N221" s="1" t="s">
        <v>106</v>
      </c>
      <c r="O221" s="1" t="s">
        <v>107</v>
      </c>
      <c r="P221" s="1" t="s">
        <v>70</v>
      </c>
      <c r="Q221" s="1" t="s">
        <v>71</v>
      </c>
      <c r="R221" s="2">
        <v>53791.81</v>
      </c>
      <c r="S221" s="1" t="s">
        <v>72</v>
      </c>
      <c r="T221" s="30">
        <v>1.2254660533950129E-3</v>
      </c>
      <c r="U221" s="3">
        <v>21878.939065047387</v>
      </c>
      <c r="V221" s="3">
        <v>3281.8408597571088</v>
      </c>
      <c r="W221" s="3">
        <v>18597.09820529028</v>
      </c>
      <c r="X221" s="1" t="s">
        <v>16</v>
      </c>
    </row>
    <row r="222" spans="1:24" x14ac:dyDescent="0.25">
      <c r="A222" s="1" t="s">
        <v>56</v>
      </c>
      <c r="B222" s="1" t="s">
        <v>57</v>
      </c>
      <c r="C222" s="1" t="s">
        <v>112</v>
      </c>
      <c r="D222" s="1" t="s">
        <v>113</v>
      </c>
      <c r="E222" s="1" t="s">
        <v>60</v>
      </c>
      <c r="F222" s="1" t="s">
        <v>61</v>
      </c>
      <c r="G222" s="1" t="s">
        <v>62</v>
      </c>
      <c r="H222" s="1" t="s">
        <v>195</v>
      </c>
      <c r="I222" s="1" t="s">
        <v>17</v>
      </c>
      <c r="J222" s="1" t="s">
        <v>64</v>
      </c>
      <c r="K222" s="1" t="s">
        <v>65</v>
      </c>
      <c r="L222" s="1" t="s">
        <v>78</v>
      </c>
      <c r="M222" s="1" t="s">
        <v>79</v>
      </c>
      <c r="N222" s="1" t="s">
        <v>80</v>
      </c>
      <c r="O222" s="1" t="s">
        <v>81</v>
      </c>
      <c r="P222" s="1" t="s">
        <v>70</v>
      </c>
      <c r="Q222" s="1" t="s">
        <v>71</v>
      </c>
      <c r="R222" s="2">
        <v>5959.77</v>
      </c>
      <c r="S222" s="1" t="s">
        <v>72</v>
      </c>
      <c r="T222" s="30">
        <v>1.3577337927543241E-4</v>
      </c>
      <c r="U222" s="3">
        <v>2424.0389879369645</v>
      </c>
      <c r="V222" s="3">
        <v>363.60584819054475</v>
      </c>
      <c r="W222" s="3">
        <v>2060.4331397464198</v>
      </c>
      <c r="X222" s="1" t="s">
        <v>16</v>
      </c>
    </row>
    <row r="223" spans="1:24" x14ac:dyDescent="0.25">
      <c r="A223" s="1" t="s">
        <v>56</v>
      </c>
      <c r="B223" s="1" t="s">
        <v>57</v>
      </c>
      <c r="C223" s="1" t="s">
        <v>172</v>
      </c>
      <c r="D223" s="1" t="s">
        <v>173</v>
      </c>
      <c r="E223" s="1" t="s">
        <v>60</v>
      </c>
      <c r="F223" s="1" t="s">
        <v>61</v>
      </c>
      <c r="G223" s="1" t="s">
        <v>62</v>
      </c>
      <c r="H223" s="1" t="s">
        <v>195</v>
      </c>
      <c r="I223" s="1" t="s">
        <v>17</v>
      </c>
      <c r="J223" s="1" t="s">
        <v>64</v>
      </c>
      <c r="K223" s="1" t="s">
        <v>65</v>
      </c>
      <c r="L223" s="1" t="s">
        <v>90</v>
      </c>
      <c r="M223" s="1" t="s">
        <v>91</v>
      </c>
      <c r="N223" s="1" t="s">
        <v>168</v>
      </c>
      <c r="O223" s="1" t="s">
        <v>169</v>
      </c>
      <c r="P223" s="1" t="s">
        <v>70</v>
      </c>
      <c r="Q223" s="1" t="s">
        <v>71</v>
      </c>
      <c r="R223" s="2">
        <v>438.3</v>
      </c>
      <c r="S223" s="1" t="s">
        <v>72</v>
      </c>
      <c r="T223" s="30">
        <v>9.9851960958933009E-6</v>
      </c>
      <c r="U223" s="3">
        <v>178.27135752097337</v>
      </c>
      <c r="V223" s="3">
        <v>26.740703628146012</v>
      </c>
      <c r="W223" s="3">
        <v>151.53065389282736</v>
      </c>
      <c r="X223" s="1" t="s">
        <v>16</v>
      </c>
    </row>
    <row r="224" spans="1:24" x14ac:dyDescent="0.25">
      <c r="A224" s="1" t="s">
        <v>56</v>
      </c>
      <c r="B224" s="1" t="s">
        <v>57</v>
      </c>
      <c r="C224" s="1" t="s">
        <v>142</v>
      </c>
      <c r="D224" s="1" t="s">
        <v>143</v>
      </c>
      <c r="E224" s="1" t="s">
        <v>60</v>
      </c>
      <c r="F224" s="1" t="s">
        <v>61</v>
      </c>
      <c r="G224" s="1" t="s">
        <v>62</v>
      </c>
      <c r="H224" s="1" t="s">
        <v>195</v>
      </c>
      <c r="I224" s="1" t="s">
        <v>17</v>
      </c>
      <c r="J224" s="1" t="s">
        <v>64</v>
      </c>
      <c r="K224" s="1" t="s">
        <v>65</v>
      </c>
      <c r="L224" s="1" t="s">
        <v>66</v>
      </c>
      <c r="M224" s="1" t="s">
        <v>67</v>
      </c>
      <c r="N224" s="1" t="s">
        <v>98</v>
      </c>
      <c r="O224" s="1" t="s">
        <v>99</v>
      </c>
      <c r="P224" s="1" t="s">
        <v>70</v>
      </c>
      <c r="Q224" s="1" t="s">
        <v>71</v>
      </c>
      <c r="R224" s="2">
        <v>4719.87</v>
      </c>
      <c r="S224" s="1" t="s">
        <v>72</v>
      </c>
      <c r="T224" s="30">
        <v>1.075264145496781E-4</v>
      </c>
      <c r="U224" s="3">
        <v>1919.7299389060383</v>
      </c>
      <c r="V224" s="3">
        <v>287.9594908359058</v>
      </c>
      <c r="W224" s="3">
        <v>1631.7704480701325</v>
      </c>
      <c r="X224" s="1" t="s">
        <v>16</v>
      </c>
    </row>
    <row r="225" spans="1:24" x14ac:dyDescent="0.25">
      <c r="A225" s="1" t="s">
        <v>56</v>
      </c>
      <c r="B225" s="1" t="s">
        <v>57</v>
      </c>
      <c r="C225" s="1" t="s">
        <v>116</v>
      </c>
      <c r="D225" s="1" t="s">
        <v>117</v>
      </c>
      <c r="E225" s="1" t="s">
        <v>60</v>
      </c>
      <c r="F225" s="1" t="s">
        <v>61</v>
      </c>
      <c r="G225" s="1" t="s">
        <v>62</v>
      </c>
      <c r="H225" s="1" t="s">
        <v>195</v>
      </c>
      <c r="I225" s="1" t="s">
        <v>17</v>
      </c>
      <c r="J225" s="1" t="s">
        <v>64</v>
      </c>
      <c r="K225" s="1" t="s">
        <v>65</v>
      </c>
      <c r="L225" s="1" t="s">
        <v>90</v>
      </c>
      <c r="M225" s="1" t="s">
        <v>91</v>
      </c>
      <c r="N225" s="1" t="s">
        <v>168</v>
      </c>
      <c r="O225" s="1" t="s">
        <v>169</v>
      </c>
      <c r="P225" s="1" t="s">
        <v>70</v>
      </c>
      <c r="Q225" s="1" t="s">
        <v>71</v>
      </c>
      <c r="R225" s="2">
        <v>64.61</v>
      </c>
      <c r="S225" s="1" t="s">
        <v>72</v>
      </c>
      <c r="T225" s="30">
        <v>1.4719222444801875E-6</v>
      </c>
      <c r="U225" s="3">
        <v>26.279060938695164</v>
      </c>
      <c r="V225" s="3">
        <v>3.9418591408042749</v>
      </c>
      <c r="W225" s="3">
        <v>22.337201797890888</v>
      </c>
      <c r="X225" s="1" t="s">
        <v>16</v>
      </c>
    </row>
    <row r="226" spans="1:24" x14ac:dyDescent="0.25">
      <c r="A226" s="1" t="s">
        <v>56</v>
      </c>
      <c r="B226" s="1" t="s">
        <v>57</v>
      </c>
      <c r="C226" s="1" t="s">
        <v>144</v>
      </c>
      <c r="D226" s="1" t="s">
        <v>145</v>
      </c>
      <c r="E226" s="1" t="s">
        <v>60</v>
      </c>
      <c r="F226" s="1" t="s">
        <v>61</v>
      </c>
      <c r="G226" s="1" t="s">
        <v>62</v>
      </c>
      <c r="H226" s="1" t="s">
        <v>195</v>
      </c>
      <c r="I226" s="1" t="s">
        <v>17</v>
      </c>
      <c r="J226" s="1" t="s">
        <v>64</v>
      </c>
      <c r="K226" s="1" t="s">
        <v>65</v>
      </c>
      <c r="L226" s="1" t="s">
        <v>66</v>
      </c>
      <c r="M226" s="1" t="s">
        <v>67</v>
      </c>
      <c r="N226" s="1" t="s">
        <v>98</v>
      </c>
      <c r="O226" s="1" t="s">
        <v>99</v>
      </c>
      <c r="P226" s="1" t="s">
        <v>70</v>
      </c>
      <c r="Q226" s="1" t="s">
        <v>71</v>
      </c>
      <c r="R226" s="2">
        <v>1924.77</v>
      </c>
      <c r="S226" s="1" t="s">
        <v>72</v>
      </c>
      <c r="T226" s="30">
        <v>4.3849431643834241E-5</v>
      </c>
      <c r="U226" s="3">
        <v>782.86872191568318</v>
      </c>
      <c r="V226" s="3">
        <v>117.43030828735249</v>
      </c>
      <c r="W226" s="3">
        <v>665.43841362833064</v>
      </c>
      <c r="X226" s="1" t="s">
        <v>16</v>
      </c>
    </row>
    <row r="227" spans="1:24" x14ac:dyDescent="0.25">
      <c r="A227" s="1" t="s">
        <v>56</v>
      </c>
      <c r="B227" s="1" t="s">
        <v>57</v>
      </c>
      <c r="C227" s="1" t="s">
        <v>88</v>
      </c>
      <c r="D227" s="1" t="s">
        <v>89</v>
      </c>
      <c r="E227" s="1" t="s">
        <v>60</v>
      </c>
      <c r="F227" s="1" t="s">
        <v>61</v>
      </c>
      <c r="G227" s="1" t="s">
        <v>62</v>
      </c>
      <c r="H227" s="1" t="s">
        <v>195</v>
      </c>
      <c r="I227" s="1" t="s">
        <v>17</v>
      </c>
      <c r="J227" s="1" t="s">
        <v>64</v>
      </c>
      <c r="K227" s="1" t="s">
        <v>65</v>
      </c>
      <c r="L227" s="1" t="s">
        <v>104</v>
      </c>
      <c r="M227" s="1" t="s">
        <v>105</v>
      </c>
      <c r="N227" s="1" t="s">
        <v>106</v>
      </c>
      <c r="O227" s="1" t="s">
        <v>107</v>
      </c>
      <c r="P227" s="1" t="s">
        <v>70</v>
      </c>
      <c r="Q227" s="1" t="s">
        <v>71</v>
      </c>
      <c r="R227" s="2">
        <v>3763.76</v>
      </c>
      <c r="S227" s="1" t="s">
        <v>72</v>
      </c>
      <c r="T227" s="30">
        <v>8.5744653565775431E-5</v>
      </c>
      <c r="U227" s="3">
        <v>1530.8478315837069</v>
      </c>
      <c r="V227" s="3">
        <v>229.62717473755609</v>
      </c>
      <c r="W227" s="3">
        <v>1301.2206568461509</v>
      </c>
      <c r="X227" s="1" t="s">
        <v>16</v>
      </c>
    </row>
    <row r="228" spans="1:24" x14ac:dyDescent="0.25">
      <c r="A228" s="1" t="s">
        <v>56</v>
      </c>
      <c r="B228" s="1" t="s">
        <v>57</v>
      </c>
      <c r="C228" s="1" t="s">
        <v>116</v>
      </c>
      <c r="D228" s="1" t="s">
        <v>117</v>
      </c>
      <c r="E228" s="1" t="s">
        <v>60</v>
      </c>
      <c r="F228" s="1" t="s">
        <v>61</v>
      </c>
      <c r="G228" s="1" t="s">
        <v>62</v>
      </c>
      <c r="H228" s="1" t="s">
        <v>195</v>
      </c>
      <c r="I228" s="1" t="s">
        <v>17</v>
      </c>
      <c r="J228" s="1" t="s">
        <v>64</v>
      </c>
      <c r="K228" s="1" t="s">
        <v>65</v>
      </c>
      <c r="L228" s="1" t="s">
        <v>78</v>
      </c>
      <c r="M228" s="1" t="s">
        <v>79</v>
      </c>
      <c r="N228" s="1" t="s">
        <v>86</v>
      </c>
      <c r="O228" s="1" t="s">
        <v>87</v>
      </c>
      <c r="P228" s="1" t="s">
        <v>70</v>
      </c>
      <c r="Q228" s="1" t="s">
        <v>71</v>
      </c>
      <c r="R228" s="2">
        <v>19074.8</v>
      </c>
      <c r="S228" s="1" t="s">
        <v>72</v>
      </c>
      <c r="T228" s="30">
        <v>4.3455536958691656E-4</v>
      </c>
      <c r="U228" s="3">
        <v>7758.3629715744073</v>
      </c>
      <c r="V228" s="3">
        <v>1163.7544457361612</v>
      </c>
      <c r="W228" s="3">
        <v>6594.6085258382464</v>
      </c>
      <c r="X228" s="1" t="s">
        <v>16</v>
      </c>
    </row>
    <row r="229" spans="1:24" x14ac:dyDescent="0.25">
      <c r="A229" s="1" t="s">
        <v>56</v>
      </c>
      <c r="B229" s="1" t="s">
        <v>57</v>
      </c>
      <c r="C229" s="1" t="s">
        <v>126</v>
      </c>
      <c r="D229" s="1" t="s">
        <v>127</v>
      </c>
      <c r="E229" s="1" t="s">
        <v>60</v>
      </c>
      <c r="F229" s="1" t="s">
        <v>61</v>
      </c>
      <c r="G229" s="1" t="s">
        <v>62</v>
      </c>
      <c r="H229" s="1" t="s">
        <v>195</v>
      </c>
      <c r="I229" s="1" t="s">
        <v>17</v>
      </c>
      <c r="J229" s="1" t="s">
        <v>64</v>
      </c>
      <c r="K229" s="1" t="s">
        <v>65</v>
      </c>
      <c r="L229" s="1" t="s">
        <v>198</v>
      </c>
      <c r="M229" s="1" t="s">
        <v>199</v>
      </c>
      <c r="N229" s="1" t="s">
        <v>204</v>
      </c>
      <c r="O229" s="1" t="s">
        <v>205</v>
      </c>
      <c r="P229" s="1" t="s">
        <v>70</v>
      </c>
      <c r="Q229" s="1" t="s">
        <v>71</v>
      </c>
      <c r="R229" s="2">
        <v>149091.01999999999</v>
      </c>
      <c r="S229" s="1" t="s">
        <v>72</v>
      </c>
      <c r="T229" s="30">
        <v>3.3965390619136436E-3</v>
      </c>
      <c r="U229" s="3">
        <v>60640.334313453321</v>
      </c>
      <c r="V229" s="3">
        <v>9096.0501470179988</v>
      </c>
      <c r="W229" s="3">
        <v>51544.284166435325</v>
      </c>
      <c r="X229" s="1" t="s">
        <v>16</v>
      </c>
    </row>
    <row r="230" spans="1:24" x14ac:dyDescent="0.25">
      <c r="A230" s="1" t="s">
        <v>56</v>
      </c>
      <c r="B230" s="1" t="s">
        <v>57</v>
      </c>
      <c r="C230" s="1" t="s">
        <v>142</v>
      </c>
      <c r="D230" s="1" t="s">
        <v>143</v>
      </c>
      <c r="E230" s="1" t="s">
        <v>60</v>
      </c>
      <c r="F230" s="1" t="s">
        <v>61</v>
      </c>
      <c r="G230" s="1" t="s">
        <v>62</v>
      </c>
      <c r="H230" s="1" t="s">
        <v>195</v>
      </c>
      <c r="I230" s="1" t="s">
        <v>17</v>
      </c>
      <c r="J230" s="1" t="s">
        <v>64</v>
      </c>
      <c r="K230" s="1" t="s">
        <v>65</v>
      </c>
      <c r="L230" s="1" t="s">
        <v>104</v>
      </c>
      <c r="M230" s="1" t="s">
        <v>105</v>
      </c>
      <c r="N230" s="1" t="s">
        <v>106</v>
      </c>
      <c r="O230" s="1" t="s">
        <v>107</v>
      </c>
      <c r="P230" s="1" t="s">
        <v>70</v>
      </c>
      <c r="Q230" s="1" t="s">
        <v>71</v>
      </c>
      <c r="R230" s="2">
        <v>7850.21</v>
      </c>
      <c r="S230" s="1" t="s">
        <v>72</v>
      </c>
      <c r="T230" s="30">
        <v>1.7884071696085455E-4</v>
      </c>
      <c r="U230" s="3">
        <v>3192.9445437479358</v>
      </c>
      <c r="V230" s="3">
        <v>478.94168156219047</v>
      </c>
      <c r="W230" s="3">
        <v>2714.0028621857455</v>
      </c>
      <c r="X230" s="1" t="s">
        <v>16</v>
      </c>
    </row>
    <row r="231" spans="1:24" x14ac:dyDescent="0.25">
      <c r="A231" s="1" t="s">
        <v>56</v>
      </c>
      <c r="B231" s="1" t="s">
        <v>57</v>
      </c>
      <c r="C231" s="1" t="s">
        <v>126</v>
      </c>
      <c r="D231" s="1" t="s">
        <v>127</v>
      </c>
      <c r="E231" s="1" t="s">
        <v>60</v>
      </c>
      <c r="F231" s="1" t="s">
        <v>61</v>
      </c>
      <c r="G231" s="1" t="s">
        <v>62</v>
      </c>
      <c r="H231" s="1" t="s">
        <v>195</v>
      </c>
      <c r="I231" s="1" t="s">
        <v>17</v>
      </c>
      <c r="J231" s="1" t="s">
        <v>64</v>
      </c>
      <c r="K231" s="1" t="s">
        <v>65</v>
      </c>
      <c r="L231" s="1" t="s">
        <v>148</v>
      </c>
      <c r="M231" s="1" t="s">
        <v>149</v>
      </c>
      <c r="N231" s="1" t="s">
        <v>154</v>
      </c>
      <c r="O231" s="1" t="s">
        <v>155</v>
      </c>
      <c r="P231" s="1" t="s">
        <v>70</v>
      </c>
      <c r="Q231" s="1" t="s">
        <v>71</v>
      </c>
      <c r="R231" s="2">
        <v>34437.840000000004</v>
      </c>
      <c r="S231" s="1" t="s">
        <v>72</v>
      </c>
      <c r="T231" s="30">
        <v>7.8455073127765959E-4</v>
      </c>
      <c r="U231" s="3">
        <v>14007.02826121396</v>
      </c>
      <c r="V231" s="3">
        <v>2101.0542391820941</v>
      </c>
      <c r="W231" s="3">
        <v>11905.974022031865</v>
      </c>
      <c r="X231" s="1" t="s">
        <v>16</v>
      </c>
    </row>
    <row r="232" spans="1:24" x14ac:dyDescent="0.25">
      <c r="A232" s="1" t="s">
        <v>56</v>
      </c>
      <c r="B232" s="1" t="s">
        <v>57</v>
      </c>
      <c r="C232" s="1" t="s">
        <v>84</v>
      </c>
      <c r="D232" s="1" t="s">
        <v>85</v>
      </c>
      <c r="E232" s="1" t="s">
        <v>60</v>
      </c>
      <c r="F232" s="1" t="s">
        <v>61</v>
      </c>
      <c r="G232" s="1" t="s">
        <v>62</v>
      </c>
      <c r="H232" s="1" t="s">
        <v>195</v>
      </c>
      <c r="I232" s="1" t="s">
        <v>17</v>
      </c>
      <c r="J232" s="1" t="s">
        <v>64</v>
      </c>
      <c r="K232" s="1" t="s">
        <v>65</v>
      </c>
      <c r="L232" s="1" t="s">
        <v>104</v>
      </c>
      <c r="M232" s="1" t="s">
        <v>105</v>
      </c>
      <c r="N232" s="1" t="s">
        <v>106</v>
      </c>
      <c r="O232" s="1" t="s">
        <v>107</v>
      </c>
      <c r="P232" s="1" t="s">
        <v>70</v>
      </c>
      <c r="Q232" s="1" t="s">
        <v>71</v>
      </c>
      <c r="R232" s="2">
        <v>1015.3100000000001</v>
      </c>
      <c r="S232" s="1" t="s">
        <v>72</v>
      </c>
      <c r="T232" s="30">
        <v>2.3130434515449301E-5</v>
      </c>
      <c r="U232" s="3">
        <v>412.96073923025216</v>
      </c>
      <c r="V232" s="3">
        <v>61.944110884537828</v>
      </c>
      <c r="W232" s="3">
        <v>351.01662834571431</v>
      </c>
      <c r="X232" s="1" t="s">
        <v>16</v>
      </c>
    </row>
    <row r="233" spans="1:24" x14ac:dyDescent="0.25">
      <c r="A233" s="1" t="s">
        <v>56</v>
      </c>
      <c r="B233" s="1" t="s">
        <v>57</v>
      </c>
      <c r="C233" s="1" t="s">
        <v>84</v>
      </c>
      <c r="D233" s="1" t="s">
        <v>85</v>
      </c>
      <c r="E233" s="1" t="s">
        <v>60</v>
      </c>
      <c r="F233" s="1" t="s">
        <v>61</v>
      </c>
      <c r="G233" s="1" t="s">
        <v>62</v>
      </c>
      <c r="H233" s="1" t="s">
        <v>195</v>
      </c>
      <c r="I233" s="1" t="s">
        <v>17</v>
      </c>
      <c r="J233" s="1" t="s">
        <v>64</v>
      </c>
      <c r="K233" s="1" t="s">
        <v>65</v>
      </c>
      <c r="L233" s="1" t="s">
        <v>78</v>
      </c>
      <c r="M233" s="1" t="s">
        <v>79</v>
      </c>
      <c r="N233" s="1" t="s">
        <v>86</v>
      </c>
      <c r="O233" s="1" t="s">
        <v>87</v>
      </c>
      <c r="P233" s="1" t="s">
        <v>70</v>
      </c>
      <c r="Q233" s="1" t="s">
        <v>71</v>
      </c>
      <c r="R233" s="2">
        <v>1690.48</v>
      </c>
      <c r="S233" s="1" t="s">
        <v>72</v>
      </c>
      <c r="T233" s="30">
        <v>3.8511919452853539E-5</v>
      </c>
      <c r="U233" s="3">
        <v>687.5750957382046</v>
      </c>
      <c r="V233" s="3">
        <v>103.13626436073069</v>
      </c>
      <c r="W233" s="3">
        <v>584.43883137747389</v>
      </c>
      <c r="X233" s="1" t="s">
        <v>16</v>
      </c>
    </row>
    <row r="234" spans="1:24" x14ac:dyDescent="0.25">
      <c r="A234" s="1" t="s">
        <v>56</v>
      </c>
      <c r="B234" s="1" t="s">
        <v>57</v>
      </c>
      <c r="C234" s="1" t="s">
        <v>84</v>
      </c>
      <c r="D234" s="1" t="s">
        <v>85</v>
      </c>
      <c r="E234" s="1" t="s">
        <v>60</v>
      </c>
      <c r="F234" s="1" t="s">
        <v>61</v>
      </c>
      <c r="G234" s="1" t="s">
        <v>62</v>
      </c>
      <c r="H234" s="1" t="s">
        <v>195</v>
      </c>
      <c r="I234" s="1" t="s">
        <v>17</v>
      </c>
      <c r="J234" s="1" t="s">
        <v>64</v>
      </c>
      <c r="K234" s="1" t="s">
        <v>65</v>
      </c>
      <c r="L234" s="1" t="s">
        <v>78</v>
      </c>
      <c r="M234" s="1" t="s">
        <v>79</v>
      </c>
      <c r="N234" s="1" t="s">
        <v>80</v>
      </c>
      <c r="O234" s="1" t="s">
        <v>81</v>
      </c>
      <c r="P234" s="1" t="s">
        <v>70</v>
      </c>
      <c r="Q234" s="1" t="s">
        <v>71</v>
      </c>
      <c r="R234" s="2">
        <v>614.37</v>
      </c>
      <c r="S234" s="1" t="s">
        <v>72</v>
      </c>
      <c r="T234" s="30">
        <v>1.3996360769869878E-5</v>
      </c>
      <c r="U234" s="3">
        <v>249.88495076468269</v>
      </c>
      <c r="V234" s="3">
        <v>37.48274261470241</v>
      </c>
      <c r="W234" s="3">
        <v>212.40220814998028</v>
      </c>
      <c r="X234" s="1" t="s">
        <v>16</v>
      </c>
    </row>
    <row r="235" spans="1:24" x14ac:dyDescent="0.25">
      <c r="A235" s="1" t="s">
        <v>56</v>
      </c>
      <c r="B235" s="1" t="s">
        <v>57</v>
      </c>
      <c r="C235" s="1" t="s">
        <v>160</v>
      </c>
      <c r="D235" s="1" t="s">
        <v>161</v>
      </c>
      <c r="E235" s="1" t="s">
        <v>60</v>
      </c>
      <c r="F235" s="1" t="s">
        <v>61</v>
      </c>
      <c r="G235" s="1" t="s">
        <v>62</v>
      </c>
      <c r="H235" s="1" t="s">
        <v>195</v>
      </c>
      <c r="I235" s="1" t="s">
        <v>17</v>
      </c>
      <c r="J235" s="1" t="s">
        <v>64</v>
      </c>
      <c r="K235" s="1" t="s">
        <v>65</v>
      </c>
      <c r="L235" s="1" t="s">
        <v>176</v>
      </c>
      <c r="M235" s="1" t="s">
        <v>177</v>
      </c>
      <c r="N235" s="1" t="s">
        <v>180</v>
      </c>
      <c r="O235" s="1" t="s">
        <v>181</v>
      </c>
      <c r="P235" s="1" t="s">
        <v>70</v>
      </c>
      <c r="Q235" s="1" t="s">
        <v>71</v>
      </c>
      <c r="R235" s="2">
        <v>-0.02</v>
      </c>
      <c r="S235" s="1" t="s">
        <v>72</v>
      </c>
      <c r="T235" s="30">
        <v>-4.5563294984683098E-10</v>
      </c>
      <c r="U235" s="3">
        <v>-8.1346729418650867E-3</v>
      </c>
      <c r="V235" s="3">
        <v>-1.2202009412797632E-3</v>
      </c>
      <c r="W235" s="3">
        <v>-6.914472000585324E-3</v>
      </c>
      <c r="X235" s="1" t="s">
        <v>16</v>
      </c>
    </row>
    <row r="236" spans="1:24" x14ac:dyDescent="0.25">
      <c r="A236" s="1" t="s">
        <v>56</v>
      </c>
      <c r="B236" s="1" t="s">
        <v>57</v>
      </c>
      <c r="C236" s="1" t="s">
        <v>102</v>
      </c>
      <c r="D236" s="1" t="s">
        <v>103</v>
      </c>
      <c r="E236" s="1" t="s">
        <v>60</v>
      </c>
      <c r="F236" s="1" t="s">
        <v>61</v>
      </c>
      <c r="G236" s="1" t="s">
        <v>62</v>
      </c>
      <c r="H236" s="1" t="s">
        <v>195</v>
      </c>
      <c r="I236" s="1" t="s">
        <v>17</v>
      </c>
      <c r="J236" s="1" t="s">
        <v>64</v>
      </c>
      <c r="K236" s="1" t="s">
        <v>65</v>
      </c>
      <c r="L236" s="1" t="s">
        <v>78</v>
      </c>
      <c r="M236" s="1" t="s">
        <v>79</v>
      </c>
      <c r="N236" s="1" t="s">
        <v>80</v>
      </c>
      <c r="O236" s="1" t="s">
        <v>81</v>
      </c>
      <c r="P236" s="1" t="s">
        <v>70</v>
      </c>
      <c r="Q236" s="1" t="s">
        <v>71</v>
      </c>
      <c r="R236" s="2">
        <v>437.45</v>
      </c>
      <c r="S236" s="1" t="s">
        <v>72</v>
      </c>
      <c r="T236" s="30">
        <v>9.9658316955248096E-6</v>
      </c>
      <c r="U236" s="3">
        <v>177.92563392094411</v>
      </c>
      <c r="V236" s="3">
        <v>26.688845088141619</v>
      </c>
      <c r="W236" s="3">
        <v>151.23678883280249</v>
      </c>
      <c r="X236" s="1" t="s">
        <v>16</v>
      </c>
    </row>
    <row r="237" spans="1:24" x14ac:dyDescent="0.25">
      <c r="A237" s="1" t="s">
        <v>56</v>
      </c>
      <c r="B237" s="1" t="s">
        <v>57</v>
      </c>
      <c r="C237" s="1" t="s">
        <v>128</v>
      </c>
      <c r="D237" s="1" t="s">
        <v>129</v>
      </c>
      <c r="E237" s="1" t="s">
        <v>60</v>
      </c>
      <c r="F237" s="1" t="s">
        <v>61</v>
      </c>
      <c r="G237" s="1" t="s">
        <v>62</v>
      </c>
      <c r="H237" s="1" t="s">
        <v>195</v>
      </c>
      <c r="I237" s="1" t="s">
        <v>17</v>
      </c>
      <c r="J237" s="1" t="s">
        <v>64</v>
      </c>
      <c r="K237" s="1" t="s">
        <v>65</v>
      </c>
      <c r="L237" s="1" t="s">
        <v>190</v>
      </c>
      <c r="M237" s="1" t="s">
        <v>191</v>
      </c>
      <c r="N237" s="1" t="s">
        <v>192</v>
      </c>
      <c r="O237" s="1" t="s">
        <v>193</v>
      </c>
      <c r="P237" s="1" t="s">
        <v>70</v>
      </c>
      <c r="Q237" s="1" t="s">
        <v>71</v>
      </c>
      <c r="R237" s="2">
        <v>18972.36</v>
      </c>
      <c r="S237" s="1" t="s">
        <v>72</v>
      </c>
      <c r="T237" s="30">
        <v>4.3222161761780113E-4</v>
      </c>
      <c r="U237" s="3">
        <v>7716.6971767661753</v>
      </c>
      <c r="V237" s="3">
        <v>1157.5045765149264</v>
      </c>
      <c r="W237" s="3">
        <v>6559.1926002512491</v>
      </c>
      <c r="X237" s="1" t="s">
        <v>16</v>
      </c>
    </row>
    <row r="238" spans="1:24" x14ac:dyDescent="0.25">
      <c r="A238" s="1" t="s">
        <v>56</v>
      </c>
      <c r="B238" s="1" t="s">
        <v>57</v>
      </c>
      <c r="C238" s="1" t="s">
        <v>172</v>
      </c>
      <c r="D238" s="1" t="s">
        <v>173</v>
      </c>
      <c r="E238" s="1" t="s">
        <v>60</v>
      </c>
      <c r="F238" s="1" t="s">
        <v>61</v>
      </c>
      <c r="G238" s="1" t="s">
        <v>62</v>
      </c>
      <c r="H238" s="1" t="s">
        <v>195</v>
      </c>
      <c r="I238" s="1" t="s">
        <v>17</v>
      </c>
      <c r="J238" s="1" t="s">
        <v>64</v>
      </c>
      <c r="K238" s="1" t="s">
        <v>65</v>
      </c>
      <c r="L238" s="1" t="s">
        <v>190</v>
      </c>
      <c r="M238" s="1" t="s">
        <v>191</v>
      </c>
      <c r="N238" s="1" t="s">
        <v>192</v>
      </c>
      <c r="O238" s="1" t="s">
        <v>193</v>
      </c>
      <c r="P238" s="1" t="s">
        <v>70</v>
      </c>
      <c r="Q238" s="1" t="s">
        <v>71</v>
      </c>
      <c r="R238" s="2">
        <v>38896.629999999997</v>
      </c>
      <c r="S238" s="1" t="s">
        <v>72</v>
      </c>
      <c r="T238" s="30">
        <v>8.86129313300037E-4</v>
      </c>
      <c r="U238" s="3">
        <v>15820.568179536889</v>
      </c>
      <c r="V238" s="3">
        <v>2373.0852269305337</v>
      </c>
      <c r="W238" s="3">
        <v>13447.482952606355</v>
      </c>
      <c r="X238" s="1" t="s">
        <v>16</v>
      </c>
    </row>
    <row r="239" spans="1:24" x14ac:dyDescent="0.25">
      <c r="A239" s="1" t="s">
        <v>56</v>
      </c>
      <c r="B239" s="1" t="s">
        <v>57</v>
      </c>
      <c r="C239" s="1" t="s">
        <v>162</v>
      </c>
      <c r="D239" s="1" t="s">
        <v>163</v>
      </c>
      <c r="E239" s="1" t="s">
        <v>60</v>
      </c>
      <c r="F239" s="1" t="s">
        <v>61</v>
      </c>
      <c r="G239" s="1" t="s">
        <v>62</v>
      </c>
      <c r="H239" s="1" t="s">
        <v>195</v>
      </c>
      <c r="I239" s="1" t="s">
        <v>17</v>
      </c>
      <c r="J239" s="1" t="s">
        <v>64</v>
      </c>
      <c r="K239" s="1" t="s">
        <v>65</v>
      </c>
      <c r="L239" s="1" t="s">
        <v>176</v>
      </c>
      <c r="M239" s="1" t="s">
        <v>177</v>
      </c>
      <c r="N239" s="1" t="s">
        <v>180</v>
      </c>
      <c r="O239" s="1" t="s">
        <v>181</v>
      </c>
      <c r="P239" s="1" t="s">
        <v>70</v>
      </c>
      <c r="Q239" s="1" t="s">
        <v>71</v>
      </c>
      <c r="R239" s="2">
        <v>16380.35</v>
      </c>
      <c r="S239" s="1" t="s">
        <v>72</v>
      </c>
      <c r="T239" s="30">
        <v>3.7317135950117687E-4</v>
      </c>
      <c r="U239" s="3">
        <v>6662.4394961639882</v>
      </c>
      <c r="V239" s="3">
        <v>999.36592442459835</v>
      </c>
      <c r="W239" s="3">
        <v>5663.07357173939</v>
      </c>
      <c r="X239" s="1" t="s">
        <v>16</v>
      </c>
    </row>
    <row r="240" spans="1:24" x14ac:dyDescent="0.25">
      <c r="A240" s="1" t="s">
        <v>56</v>
      </c>
      <c r="B240" s="1" t="s">
        <v>57</v>
      </c>
      <c r="C240" s="1" t="s">
        <v>164</v>
      </c>
      <c r="D240" s="1" t="s">
        <v>165</v>
      </c>
      <c r="E240" s="1" t="s">
        <v>60</v>
      </c>
      <c r="F240" s="1" t="s">
        <v>61</v>
      </c>
      <c r="G240" s="1" t="s">
        <v>62</v>
      </c>
      <c r="H240" s="1" t="s">
        <v>195</v>
      </c>
      <c r="I240" s="1" t="s">
        <v>17</v>
      </c>
      <c r="J240" s="1" t="s">
        <v>64</v>
      </c>
      <c r="K240" s="1" t="s">
        <v>65</v>
      </c>
      <c r="L240" s="1" t="s">
        <v>90</v>
      </c>
      <c r="M240" s="1" t="s">
        <v>91</v>
      </c>
      <c r="N240" s="1" t="s">
        <v>146</v>
      </c>
      <c r="O240" s="1" t="s">
        <v>147</v>
      </c>
      <c r="P240" s="1" t="s">
        <v>70</v>
      </c>
      <c r="Q240" s="1" t="s">
        <v>71</v>
      </c>
      <c r="R240" s="2">
        <v>69464.070000000007</v>
      </c>
      <c r="S240" s="1" t="s">
        <v>72</v>
      </c>
      <c r="T240" s="30">
        <v>1.5825059561233379E-3</v>
      </c>
      <c r="U240" s="3">
        <v>28253.374533041118</v>
      </c>
      <c r="V240" s="3">
        <v>4238.0061799561681</v>
      </c>
      <c r="W240" s="3">
        <v>24015.368353084948</v>
      </c>
      <c r="X240" s="1" t="s">
        <v>16</v>
      </c>
    </row>
    <row r="241" spans="1:24" x14ac:dyDescent="0.25">
      <c r="A241" s="1" t="s">
        <v>56</v>
      </c>
      <c r="B241" s="1" t="s">
        <v>57</v>
      </c>
      <c r="C241" s="1" t="s">
        <v>164</v>
      </c>
      <c r="D241" s="1" t="s">
        <v>165</v>
      </c>
      <c r="E241" s="1" t="s">
        <v>60</v>
      </c>
      <c r="F241" s="1" t="s">
        <v>61</v>
      </c>
      <c r="G241" s="1" t="s">
        <v>62</v>
      </c>
      <c r="H241" s="1" t="s">
        <v>195</v>
      </c>
      <c r="I241" s="1" t="s">
        <v>17</v>
      </c>
      <c r="J241" s="1" t="s">
        <v>64</v>
      </c>
      <c r="K241" s="1" t="s">
        <v>65</v>
      </c>
      <c r="L241" s="1" t="s">
        <v>104</v>
      </c>
      <c r="M241" s="1" t="s">
        <v>105</v>
      </c>
      <c r="N241" s="1" t="s">
        <v>106</v>
      </c>
      <c r="O241" s="1" t="s">
        <v>107</v>
      </c>
      <c r="P241" s="1" t="s">
        <v>70</v>
      </c>
      <c r="Q241" s="1" t="s">
        <v>71</v>
      </c>
      <c r="R241" s="2">
        <v>39474.42</v>
      </c>
      <c r="S241" s="1" t="s">
        <v>72</v>
      </c>
      <c r="T241" s="30">
        <v>8.9929232140463706E-4</v>
      </c>
      <c r="U241" s="3">
        <v>16055.574813490901</v>
      </c>
      <c r="V241" s="3">
        <v>2408.3362220236354</v>
      </c>
      <c r="W241" s="3">
        <v>13647.238591467265</v>
      </c>
      <c r="X241" s="1" t="s">
        <v>16</v>
      </c>
    </row>
    <row r="242" spans="1:24" x14ac:dyDescent="0.25">
      <c r="A242" s="1" t="s">
        <v>56</v>
      </c>
      <c r="B242" s="1" t="s">
        <v>57</v>
      </c>
      <c r="C242" s="1" t="s">
        <v>144</v>
      </c>
      <c r="D242" s="1" t="s">
        <v>145</v>
      </c>
      <c r="E242" s="1" t="s">
        <v>60</v>
      </c>
      <c r="F242" s="1" t="s">
        <v>61</v>
      </c>
      <c r="G242" s="1" t="s">
        <v>62</v>
      </c>
      <c r="H242" s="1" t="s">
        <v>195</v>
      </c>
      <c r="I242" s="1" t="s">
        <v>17</v>
      </c>
      <c r="J242" s="1" t="s">
        <v>64</v>
      </c>
      <c r="K242" s="1" t="s">
        <v>65</v>
      </c>
      <c r="L242" s="1" t="s">
        <v>90</v>
      </c>
      <c r="M242" s="1" t="s">
        <v>91</v>
      </c>
      <c r="N242" s="1" t="s">
        <v>168</v>
      </c>
      <c r="O242" s="1" t="s">
        <v>169</v>
      </c>
      <c r="P242" s="1" t="s">
        <v>70</v>
      </c>
      <c r="Q242" s="1" t="s">
        <v>71</v>
      </c>
      <c r="R242" s="2">
        <v>85156.44</v>
      </c>
      <c r="S242" s="1" t="s">
        <v>72</v>
      </c>
      <c r="T242" s="30">
        <v>1.9400039977827336E-3</v>
      </c>
      <c r="U242" s="3">
        <v>34635.98941467789</v>
      </c>
      <c r="V242" s="3">
        <v>5195.3984122016836</v>
      </c>
      <c r="W242" s="3">
        <v>29440.591002476205</v>
      </c>
      <c r="X242" s="1" t="s">
        <v>16</v>
      </c>
    </row>
    <row r="243" spans="1:24" x14ac:dyDescent="0.25">
      <c r="A243" s="1" t="s">
        <v>56</v>
      </c>
      <c r="B243" s="1" t="s">
        <v>57</v>
      </c>
      <c r="C243" s="1" t="s">
        <v>162</v>
      </c>
      <c r="D243" s="1" t="s">
        <v>163</v>
      </c>
      <c r="E243" s="1" t="s">
        <v>60</v>
      </c>
      <c r="F243" s="1" t="s">
        <v>61</v>
      </c>
      <c r="G243" s="1" t="s">
        <v>62</v>
      </c>
      <c r="H243" s="1" t="s">
        <v>195</v>
      </c>
      <c r="I243" s="1" t="s">
        <v>17</v>
      </c>
      <c r="J243" s="1" t="s">
        <v>64</v>
      </c>
      <c r="K243" s="1" t="s">
        <v>65</v>
      </c>
      <c r="L243" s="1" t="s">
        <v>104</v>
      </c>
      <c r="M243" s="1" t="s">
        <v>105</v>
      </c>
      <c r="N243" s="1" t="s">
        <v>106</v>
      </c>
      <c r="O243" s="1" t="s">
        <v>107</v>
      </c>
      <c r="P243" s="1" t="s">
        <v>70</v>
      </c>
      <c r="Q243" s="1" t="s">
        <v>71</v>
      </c>
      <c r="R243" s="2">
        <v>1630.28</v>
      </c>
      <c r="S243" s="1" t="s">
        <v>72</v>
      </c>
      <c r="T243" s="30">
        <v>3.7140464273814577E-5</v>
      </c>
      <c r="U243" s="3">
        <v>663.08973018319057</v>
      </c>
      <c r="V243" s="3">
        <v>99.463459527478605</v>
      </c>
      <c r="W243" s="3">
        <v>563.62627065571201</v>
      </c>
      <c r="X243" s="1" t="s">
        <v>16</v>
      </c>
    </row>
    <row r="244" spans="1:24" x14ac:dyDescent="0.25">
      <c r="A244" s="1" t="s">
        <v>56</v>
      </c>
      <c r="B244" s="1" t="s">
        <v>57</v>
      </c>
      <c r="C244" s="1" t="s">
        <v>82</v>
      </c>
      <c r="D244" s="1" t="s">
        <v>83</v>
      </c>
      <c r="E244" s="1" t="s">
        <v>60</v>
      </c>
      <c r="F244" s="1" t="s">
        <v>61</v>
      </c>
      <c r="G244" s="1" t="s">
        <v>62</v>
      </c>
      <c r="H244" s="1" t="s">
        <v>195</v>
      </c>
      <c r="I244" s="1" t="s">
        <v>17</v>
      </c>
      <c r="J244" s="1" t="s">
        <v>64</v>
      </c>
      <c r="K244" s="1" t="s">
        <v>65</v>
      </c>
      <c r="L244" s="1" t="s">
        <v>190</v>
      </c>
      <c r="M244" s="1" t="s">
        <v>191</v>
      </c>
      <c r="N244" s="1" t="s">
        <v>192</v>
      </c>
      <c r="O244" s="1" t="s">
        <v>193</v>
      </c>
      <c r="P244" s="1" t="s">
        <v>70</v>
      </c>
      <c r="Q244" s="1" t="s">
        <v>71</v>
      </c>
      <c r="R244" s="2">
        <v>1008.24</v>
      </c>
      <c r="S244" s="1" t="s">
        <v>72</v>
      </c>
      <c r="T244" s="30">
        <v>2.2969368267678444E-5</v>
      </c>
      <c r="U244" s="3">
        <v>410.08513234530278</v>
      </c>
      <c r="V244" s="3">
        <v>61.512769851795426</v>
      </c>
      <c r="W244" s="3">
        <v>348.57236249350734</v>
      </c>
      <c r="X244" s="1" t="s">
        <v>16</v>
      </c>
    </row>
    <row r="245" spans="1:24" x14ac:dyDescent="0.25">
      <c r="A245" s="1" t="s">
        <v>56</v>
      </c>
      <c r="B245" s="1" t="s">
        <v>57</v>
      </c>
      <c r="C245" s="1" t="s">
        <v>136</v>
      </c>
      <c r="D245" s="1" t="s">
        <v>137</v>
      </c>
      <c r="E245" s="1" t="s">
        <v>60</v>
      </c>
      <c r="F245" s="1" t="s">
        <v>61</v>
      </c>
      <c r="G245" s="1" t="s">
        <v>62</v>
      </c>
      <c r="H245" s="1" t="s">
        <v>195</v>
      </c>
      <c r="I245" s="1" t="s">
        <v>17</v>
      </c>
      <c r="J245" s="1" t="s">
        <v>64</v>
      </c>
      <c r="K245" s="1" t="s">
        <v>65</v>
      </c>
      <c r="L245" s="1" t="s">
        <v>66</v>
      </c>
      <c r="M245" s="1" t="s">
        <v>67</v>
      </c>
      <c r="N245" s="1" t="s">
        <v>100</v>
      </c>
      <c r="O245" s="1" t="s">
        <v>101</v>
      </c>
      <c r="P245" s="1" t="s">
        <v>70</v>
      </c>
      <c r="Q245" s="1" t="s">
        <v>71</v>
      </c>
      <c r="R245" s="2">
        <v>18754.55</v>
      </c>
      <c r="S245" s="1" t="s">
        <v>72</v>
      </c>
      <c r="T245" s="30">
        <v>4.2725954697749415E-4</v>
      </c>
      <c r="U245" s="3">
        <v>7628.1065210927927</v>
      </c>
      <c r="V245" s="3">
        <v>1144.2159781639191</v>
      </c>
      <c r="W245" s="3">
        <v>6483.8905429288734</v>
      </c>
      <c r="X245" s="1" t="s">
        <v>16</v>
      </c>
    </row>
    <row r="246" spans="1:24" x14ac:dyDescent="0.25">
      <c r="A246" s="1" t="s">
        <v>56</v>
      </c>
      <c r="B246" s="1" t="s">
        <v>57</v>
      </c>
      <c r="C246" s="1" t="s">
        <v>116</v>
      </c>
      <c r="D246" s="1" t="s">
        <v>117</v>
      </c>
      <c r="E246" s="1" t="s">
        <v>60</v>
      </c>
      <c r="F246" s="1" t="s">
        <v>61</v>
      </c>
      <c r="G246" s="1" t="s">
        <v>62</v>
      </c>
      <c r="H246" s="1" t="s">
        <v>195</v>
      </c>
      <c r="I246" s="1" t="s">
        <v>17</v>
      </c>
      <c r="J246" s="1" t="s">
        <v>64</v>
      </c>
      <c r="K246" s="1" t="s">
        <v>65</v>
      </c>
      <c r="L246" s="1" t="s">
        <v>78</v>
      </c>
      <c r="M246" s="1" t="s">
        <v>79</v>
      </c>
      <c r="N246" s="1" t="s">
        <v>80</v>
      </c>
      <c r="O246" s="1" t="s">
        <v>81</v>
      </c>
      <c r="P246" s="1" t="s">
        <v>70</v>
      </c>
      <c r="Q246" s="1" t="s">
        <v>71</v>
      </c>
      <c r="R246" s="2">
        <v>3310.94</v>
      </c>
      <c r="S246" s="1" t="s">
        <v>72</v>
      </c>
      <c r="T246" s="30">
        <v>7.5428667948293325E-5</v>
      </c>
      <c r="U246" s="3">
        <v>1346.6707015069396</v>
      </c>
      <c r="V246" s="3">
        <v>202.00060522604096</v>
      </c>
      <c r="W246" s="3">
        <v>1144.6700962808986</v>
      </c>
      <c r="X246" s="1" t="s">
        <v>16</v>
      </c>
    </row>
    <row r="247" spans="1:24" x14ac:dyDescent="0.25">
      <c r="A247" s="1" t="s">
        <v>56</v>
      </c>
      <c r="B247" s="1" t="s">
        <v>57</v>
      </c>
      <c r="C247" s="1" t="s">
        <v>134</v>
      </c>
      <c r="D247" s="1" t="s">
        <v>135</v>
      </c>
      <c r="E247" s="1" t="s">
        <v>60</v>
      </c>
      <c r="F247" s="1" t="s">
        <v>61</v>
      </c>
      <c r="G247" s="1" t="s">
        <v>62</v>
      </c>
      <c r="H247" s="1" t="s">
        <v>195</v>
      </c>
      <c r="I247" s="1" t="s">
        <v>17</v>
      </c>
      <c r="J247" s="1" t="s">
        <v>64</v>
      </c>
      <c r="K247" s="1" t="s">
        <v>65</v>
      </c>
      <c r="L247" s="1" t="s">
        <v>90</v>
      </c>
      <c r="M247" s="1" t="s">
        <v>91</v>
      </c>
      <c r="N247" s="1" t="s">
        <v>168</v>
      </c>
      <c r="O247" s="1" t="s">
        <v>169</v>
      </c>
      <c r="P247" s="1" t="s">
        <v>70</v>
      </c>
      <c r="Q247" s="1" t="s">
        <v>71</v>
      </c>
      <c r="R247" s="2">
        <v>346.83</v>
      </c>
      <c r="S247" s="1" t="s">
        <v>72</v>
      </c>
      <c r="T247" s="30">
        <v>7.9013587997688192E-6</v>
      </c>
      <c r="U247" s="3">
        <v>141.06743082135338</v>
      </c>
      <c r="V247" s="3">
        <v>21.160114623203011</v>
      </c>
      <c r="W247" s="3">
        <v>119.90731619815038</v>
      </c>
      <c r="X247" s="1" t="s">
        <v>16</v>
      </c>
    </row>
    <row r="248" spans="1:24" x14ac:dyDescent="0.25">
      <c r="A248" s="1" t="s">
        <v>56</v>
      </c>
      <c r="B248" s="1" t="s">
        <v>57</v>
      </c>
      <c r="C248" s="1" t="s">
        <v>112</v>
      </c>
      <c r="D248" s="1" t="s">
        <v>113</v>
      </c>
      <c r="E248" s="1" t="s">
        <v>60</v>
      </c>
      <c r="F248" s="1" t="s">
        <v>61</v>
      </c>
      <c r="G248" s="1" t="s">
        <v>62</v>
      </c>
      <c r="H248" s="1" t="s">
        <v>195</v>
      </c>
      <c r="I248" s="1" t="s">
        <v>17</v>
      </c>
      <c r="J248" s="1" t="s">
        <v>64</v>
      </c>
      <c r="K248" s="1" t="s">
        <v>65</v>
      </c>
      <c r="L248" s="1" t="s">
        <v>176</v>
      </c>
      <c r="M248" s="1" t="s">
        <v>177</v>
      </c>
      <c r="N248" s="1" t="s">
        <v>196</v>
      </c>
      <c r="O248" s="1" t="s">
        <v>197</v>
      </c>
      <c r="P248" s="1" t="s">
        <v>70</v>
      </c>
      <c r="Q248" s="1" t="s">
        <v>71</v>
      </c>
      <c r="R248" s="2">
        <v>10182.18</v>
      </c>
      <c r="S248" s="1" t="s">
        <v>72</v>
      </c>
      <c r="T248" s="30">
        <v>2.3196683546357027E-4</v>
      </c>
      <c r="U248" s="3">
        <v>4141.4352067599921</v>
      </c>
      <c r="V248" s="3">
        <v>621.21528101399895</v>
      </c>
      <c r="W248" s="3">
        <v>3520.2199257459934</v>
      </c>
      <c r="X248" s="1" t="s">
        <v>16</v>
      </c>
    </row>
    <row r="249" spans="1:24" x14ac:dyDescent="0.25">
      <c r="A249" s="1" t="s">
        <v>56</v>
      </c>
      <c r="B249" s="1" t="s">
        <v>57</v>
      </c>
      <c r="C249" s="1" t="s">
        <v>112</v>
      </c>
      <c r="D249" s="1" t="s">
        <v>113</v>
      </c>
      <c r="E249" s="1" t="s">
        <v>60</v>
      </c>
      <c r="F249" s="1" t="s">
        <v>61</v>
      </c>
      <c r="G249" s="1" t="s">
        <v>62</v>
      </c>
      <c r="H249" s="1" t="s">
        <v>195</v>
      </c>
      <c r="I249" s="1" t="s">
        <v>17</v>
      </c>
      <c r="J249" s="1" t="s">
        <v>64</v>
      </c>
      <c r="K249" s="1" t="s">
        <v>65</v>
      </c>
      <c r="L249" s="1" t="s">
        <v>66</v>
      </c>
      <c r="M249" s="1" t="s">
        <v>67</v>
      </c>
      <c r="N249" s="1" t="s">
        <v>98</v>
      </c>
      <c r="O249" s="1" t="s">
        <v>99</v>
      </c>
      <c r="P249" s="1" t="s">
        <v>70</v>
      </c>
      <c r="Q249" s="1" t="s">
        <v>71</v>
      </c>
      <c r="R249" s="2">
        <v>5845.16</v>
      </c>
      <c r="S249" s="1" t="s">
        <v>72</v>
      </c>
      <c r="T249" s="30">
        <v>1.3316237465633513E-4</v>
      </c>
      <c r="U249" s="3">
        <v>2377.4232446436063</v>
      </c>
      <c r="V249" s="3">
        <v>356.61348669654103</v>
      </c>
      <c r="W249" s="3">
        <v>2020.8097579470655</v>
      </c>
      <c r="X249" s="1" t="s">
        <v>16</v>
      </c>
    </row>
    <row r="250" spans="1:24" x14ac:dyDescent="0.25">
      <c r="A250" s="1" t="s">
        <v>56</v>
      </c>
      <c r="B250" s="1" t="s">
        <v>57</v>
      </c>
      <c r="C250" s="1" t="s">
        <v>182</v>
      </c>
      <c r="D250" s="1" t="s">
        <v>183</v>
      </c>
      <c r="E250" s="1" t="s">
        <v>60</v>
      </c>
      <c r="F250" s="1" t="s">
        <v>61</v>
      </c>
      <c r="G250" s="1" t="s">
        <v>62</v>
      </c>
      <c r="H250" s="1" t="s">
        <v>195</v>
      </c>
      <c r="I250" s="1" t="s">
        <v>17</v>
      </c>
      <c r="J250" s="1" t="s">
        <v>64</v>
      </c>
      <c r="K250" s="1" t="s">
        <v>65</v>
      </c>
      <c r="L250" s="1" t="s">
        <v>78</v>
      </c>
      <c r="M250" s="1" t="s">
        <v>79</v>
      </c>
      <c r="N250" s="1" t="s">
        <v>80</v>
      </c>
      <c r="O250" s="1" t="s">
        <v>81</v>
      </c>
      <c r="P250" s="1" t="s">
        <v>70</v>
      </c>
      <c r="Q250" s="1" t="s">
        <v>71</v>
      </c>
      <c r="R250" s="2">
        <v>28782.07</v>
      </c>
      <c r="S250" s="1" t="s">
        <v>72</v>
      </c>
      <c r="T250" s="30">
        <v>6.5570297283989889E-4</v>
      </c>
      <c r="U250" s="3">
        <v>11706.636301993343</v>
      </c>
      <c r="V250" s="3">
        <v>1755.9954452990016</v>
      </c>
      <c r="W250" s="3">
        <v>9950.640856694341</v>
      </c>
      <c r="X250" s="1" t="s">
        <v>16</v>
      </c>
    </row>
    <row r="251" spans="1:24" x14ac:dyDescent="0.25">
      <c r="A251" s="1" t="s">
        <v>56</v>
      </c>
      <c r="B251" s="1" t="s">
        <v>57</v>
      </c>
      <c r="C251" s="1" t="s">
        <v>162</v>
      </c>
      <c r="D251" s="1" t="s">
        <v>163</v>
      </c>
      <c r="E251" s="1" t="s">
        <v>60</v>
      </c>
      <c r="F251" s="1" t="s">
        <v>61</v>
      </c>
      <c r="G251" s="1" t="s">
        <v>62</v>
      </c>
      <c r="H251" s="1" t="s">
        <v>195</v>
      </c>
      <c r="I251" s="1" t="s">
        <v>17</v>
      </c>
      <c r="J251" s="1" t="s">
        <v>64</v>
      </c>
      <c r="K251" s="1" t="s">
        <v>65</v>
      </c>
      <c r="L251" s="1" t="s">
        <v>90</v>
      </c>
      <c r="M251" s="1" t="s">
        <v>91</v>
      </c>
      <c r="N251" s="1" t="s">
        <v>170</v>
      </c>
      <c r="O251" s="1" t="s">
        <v>171</v>
      </c>
      <c r="P251" s="1" t="s">
        <v>70</v>
      </c>
      <c r="Q251" s="1" t="s">
        <v>71</v>
      </c>
      <c r="R251" s="2">
        <v>24652.66</v>
      </c>
      <c r="S251" s="1" t="s">
        <v>72</v>
      </c>
      <c r="T251" s="30">
        <v>5.6162820986854875E-4</v>
      </c>
      <c r="U251" s="3">
        <v>10027.066312349985</v>
      </c>
      <c r="V251" s="3">
        <v>1504.0599468524981</v>
      </c>
      <c r="W251" s="3">
        <v>8523.0063654974874</v>
      </c>
      <c r="X251" s="1" t="s">
        <v>16</v>
      </c>
    </row>
    <row r="252" spans="1:24" x14ac:dyDescent="0.25">
      <c r="A252" s="1" t="s">
        <v>56</v>
      </c>
      <c r="B252" s="1" t="s">
        <v>57</v>
      </c>
      <c r="C252" s="1" t="s">
        <v>112</v>
      </c>
      <c r="D252" s="1" t="s">
        <v>113</v>
      </c>
      <c r="E252" s="1" t="s">
        <v>60</v>
      </c>
      <c r="F252" s="1" t="s">
        <v>61</v>
      </c>
      <c r="G252" s="1" t="s">
        <v>62</v>
      </c>
      <c r="H252" s="1" t="s">
        <v>195</v>
      </c>
      <c r="I252" s="1" t="s">
        <v>17</v>
      </c>
      <c r="J252" s="1" t="s">
        <v>64</v>
      </c>
      <c r="K252" s="1" t="s">
        <v>65</v>
      </c>
      <c r="L252" s="1" t="s">
        <v>148</v>
      </c>
      <c r="M252" s="1" t="s">
        <v>149</v>
      </c>
      <c r="N252" s="1" t="s">
        <v>150</v>
      </c>
      <c r="O252" s="1" t="s">
        <v>151</v>
      </c>
      <c r="P252" s="1" t="s">
        <v>70</v>
      </c>
      <c r="Q252" s="1" t="s">
        <v>71</v>
      </c>
      <c r="R252" s="2">
        <v>5847.1900000000005</v>
      </c>
      <c r="S252" s="1" t="s">
        <v>72</v>
      </c>
      <c r="T252" s="30">
        <v>1.3320862140074458E-4</v>
      </c>
      <c r="U252" s="3">
        <v>2378.2489139472059</v>
      </c>
      <c r="V252" s="3">
        <v>356.73733709208091</v>
      </c>
      <c r="W252" s="3">
        <v>2021.511576855125</v>
      </c>
      <c r="X252" s="1" t="s">
        <v>16</v>
      </c>
    </row>
    <row r="253" spans="1:24" x14ac:dyDescent="0.25">
      <c r="A253" s="1" t="s">
        <v>56</v>
      </c>
      <c r="B253" s="1" t="s">
        <v>57</v>
      </c>
      <c r="C253" s="1" t="s">
        <v>164</v>
      </c>
      <c r="D253" s="1" t="s">
        <v>165</v>
      </c>
      <c r="E253" s="1" t="s">
        <v>60</v>
      </c>
      <c r="F253" s="1" t="s">
        <v>61</v>
      </c>
      <c r="G253" s="1" t="s">
        <v>62</v>
      </c>
      <c r="H253" s="1" t="s">
        <v>195</v>
      </c>
      <c r="I253" s="1" t="s">
        <v>17</v>
      </c>
      <c r="J253" s="1" t="s">
        <v>64</v>
      </c>
      <c r="K253" s="1" t="s">
        <v>65</v>
      </c>
      <c r="L253" s="1" t="s">
        <v>104</v>
      </c>
      <c r="M253" s="1" t="s">
        <v>105</v>
      </c>
      <c r="N253" s="1" t="s">
        <v>186</v>
      </c>
      <c r="O253" s="1" t="s">
        <v>187</v>
      </c>
      <c r="P253" s="1" t="s">
        <v>70</v>
      </c>
      <c r="Q253" s="1" t="s">
        <v>71</v>
      </c>
      <c r="R253" s="2">
        <v>12560.32</v>
      </c>
      <c r="S253" s="1" t="s">
        <v>72</v>
      </c>
      <c r="T253" s="30">
        <v>2.8614478263100737E-4</v>
      </c>
      <c r="U253" s="3">
        <v>5108.7047622583432</v>
      </c>
      <c r="V253" s="3">
        <v>766.30571433875161</v>
      </c>
      <c r="W253" s="3">
        <v>4342.3990479195918</v>
      </c>
      <c r="X253" s="1" t="s">
        <v>16</v>
      </c>
    </row>
    <row r="254" spans="1:24" x14ac:dyDescent="0.25">
      <c r="A254" s="1" t="s">
        <v>56</v>
      </c>
      <c r="B254" s="1" t="s">
        <v>57</v>
      </c>
      <c r="C254" s="1" t="s">
        <v>142</v>
      </c>
      <c r="D254" s="1" t="s">
        <v>143</v>
      </c>
      <c r="E254" s="1" t="s">
        <v>60</v>
      </c>
      <c r="F254" s="1" t="s">
        <v>61</v>
      </c>
      <c r="G254" s="1" t="s">
        <v>62</v>
      </c>
      <c r="H254" s="1" t="s">
        <v>195</v>
      </c>
      <c r="I254" s="1" t="s">
        <v>17</v>
      </c>
      <c r="J254" s="1" t="s">
        <v>64</v>
      </c>
      <c r="K254" s="1" t="s">
        <v>65</v>
      </c>
      <c r="L254" s="1" t="s">
        <v>78</v>
      </c>
      <c r="M254" s="1" t="s">
        <v>79</v>
      </c>
      <c r="N254" s="1" t="s">
        <v>80</v>
      </c>
      <c r="O254" s="1" t="s">
        <v>81</v>
      </c>
      <c r="P254" s="1" t="s">
        <v>70</v>
      </c>
      <c r="Q254" s="1" t="s">
        <v>71</v>
      </c>
      <c r="R254" s="2">
        <v>16694.010000000002</v>
      </c>
      <c r="S254" s="1" t="s">
        <v>72</v>
      </c>
      <c r="T254" s="30">
        <v>3.8031705105362479E-4</v>
      </c>
      <c r="U254" s="3">
        <v>6790.0155719112599</v>
      </c>
      <c r="V254" s="3">
        <v>1018.5023357866891</v>
      </c>
      <c r="W254" s="3">
        <v>5771.5132361245705</v>
      </c>
      <c r="X254" s="1" t="s">
        <v>16</v>
      </c>
    </row>
    <row r="255" spans="1:24" x14ac:dyDescent="0.25">
      <c r="A255" s="1" t="s">
        <v>56</v>
      </c>
      <c r="B255" s="1" t="s">
        <v>57</v>
      </c>
      <c r="C255" s="1" t="s">
        <v>112</v>
      </c>
      <c r="D255" s="1" t="s">
        <v>113</v>
      </c>
      <c r="E255" s="1" t="s">
        <v>60</v>
      </c>
      <c r="F255" s="1" t="s">
        <v>61</v>
      </c>
      <c r="G255" s="1" t="s">
        <v>62</v>
      </c>
      <c r="H255" s="1" t="s">
        <v>195</v>
      </c>
      <c r="I255" s="1" t="s">
        <v>17</v>
      </c>
      <c r="J255" s="1" t="s">
        <v>64</v>
      </c>
      <c r="K255" s="1" t="s">
        <v>65</v>
      </c>
      <c r="L255" s="1" t="s">
        <v>90</v>
      </c>
      <c r="M255" s="1" t="s">
        <v>91</v>
      </c>
      <c r="N255" s="1" t="s">
        <v>168</v>
      </c>
      <c r="O255" s="1" t="s">
        <v>169</v>
      </c>
      <c r="P255" s="1" t="s">
        <v>70</v>
      </c>
      <c r="Q255" s="1" t="s">
        <v>71</v>
      </c>
      <c r="R255" s="2">
        <v>232.6</v>
      </c>
      <c r="S255" s="1" t="s">
        <v>72</v>
      </c>
      <c r="T255" s="30">
        <v>5.2990112067186437E-6</v>
      </c>
      <c r="U255" s="3">
        <v>94.606246313890949</v>
      </c>
      <c r="V255" s="3">
        <v>14.190936947083644</v>
      </c>
      <c r="W255" s="3">
        <v>80.415309366807307</v>
      </c>
      <c r="X255" s="1" t="s">
        <v>16</v>
      </c>
    </row>
    <row r="256" spans="1:24" x14ac:dyDescent="0.25">
      <c r="A256" s="1" t="s">
        <v>56</v>
      </c>
      <c r="B256" s="1" t="s">
        <v>57</v>
      </c>
      <c r="C256" s="1" t="s">
        <v>112</v>
      </c>
      <c r="D256" s="1" t="s">
        <v>113</v>
      </c>
      <c r="E256" s="1" t="s">
        <v>60</v>
      </c>
      <c r="F256" s="1" t="s">
        <v>61</v>
      </c>
      <c r="G256" s="1" t="s">
        <v>62</v>
      </c>
      <c r="H256" s="1" t="s">
        <v>195</v>
      </c>
      <c r="I256" s="1" t="s">
        <v>17</v>
      </c>
      <c r="J256" s="1" t="s">
        <v>64</v>
      </c>
      <c r="K256" s="1" t="s">
        <v>65</v>
      </c>
      <c r="L256" s="1" t="s">
        <v>104</v>
      </c>
      <c r="M256" s="1" t="s">
        <v>105</v>
      </c>
      <c r="N256" s="1" t="s">
        <v>106</v>
      </c>
      <c r="O256" s="1" t="s">
        <v>107</v>
      </c>
      <c r="P256" s="1" t="s">
        <v>70</v>
      </c>
      <c r="Q256" s="1" t="s">
        <v>71</v>
      </c>
      <c r="R256" s="2">
        <v>68.91</v>
      </c>
      <c r="S256" s="1" t="s">
        <v>72</v>
      </c>
      <c r="T256" s="30">
        <v>1.569883328697256E-6</v>
      </c>
      <c r="U256" s="3">
        <v>28.028015621196154</v>
      </c>
      <c r="V256" s="3">
        <v>4.204202343179424</v>
      </c>
      <c r="W256" s="3">
        <v>23.823813278016729</v>
      </c>
      <c r="X256" s="1" t="s">
        <v>16</v>
      </c>
    </row>
    <row r="257" spans="1:24" x14ac:dyDescent="0.25">
      <c r="A257" s="1" t="s">
        <v>56</v>
      </c>
      <c r="B257" s="1" t="s">
        <v>57</v>
      </c>
      <c r="C257" s="1" t="s">
        <v>102</v>
      </c>
      <c r="D257" s="1" t="s">
        <v>103</v>
      </c>
      <c r="E257" s="1" t="s">
        <v>60</v>
      </c>
      <c r="F257" s="1" t="s">
        <v>61</v>
      </c>
      <c r="G257" s="1" t="s">
        <v>62</v>
      </c>
      <c r="H257" s="1" t="s">
        <v>195</v>
      </c>
      <c r="I257" s="1" t="s">
        <v>17</v>
      </c>
      <c r="J257" s="1" t="s">
        <v>64</v>
      </c>
      <c r="K257" s="1" t="s">
        <v>65</v>
      </c>
      <c r="L257" s="1" t="s">
        <v>66</v>
      </c>
      <c r="M257" s="1" t="s">
        <v>67</v>
      </c>
      <c r="N257" s="1" t="s">
        <v>110</v>
      </c>
      <c r="O257" s="1" t="s">
        <v>111</v>
      </c>
      <c r="P257" s="1" t="s">
        <v>70</v>
      </c>
      <c r="Q257" s="1" t="s">
        <v>71</v>
      </c>
      <c r="R257" s="2">
        <v>8297.5</v>
      </c>
      <c r="S257" s="1" t="s">
        <v>72</v>
      </c>
      <c r="T257" s="30">
        <v>1.89030720067704E-4</v>
      </c>
      <c r="U257" s="3">
        <v>3374.8724367562777</v>
      </c>
      <c r="V257" s="3">
        <v>506.23086551344176</v>
      </c>
      <c r="W257" s="3">
        <v>2868.6415712428361</v>
      </c>
      <c r="X257" s="1" t="s">
        <v>16</v>
      </c>
    </row>
    <row r="258" spans="1:24" x14ac:dyDescent="0.25">
      <c r="A258" s="1" t="s">
        <v>56</v>
      </c>
      <c r="B258" s="1" t="s">
        <v>57</v>
      </c>
      <c r="C258" s="1" t="s">
        <v>136</v>
      </c>
      <c r="D258" s="1" t="s">
        <v>137</v>
      </c>
      <c r="E258" s="1" t="s">
        <v>60</v>
      </c>
      <c r="F258" s="1" t="s">
        <v>61</v>
      </c>
      <c r="G258" s="1" t="s">
        <v>62</v>
      </c>
      <c r="H258" s="1" t="s">
        <v>195</v>
      </c>
      <c r="I258" s="1" t="s">
        <v>17</v>
      </c>
      <c r="J258" s="1" t="s">
        <v>64</v>
      </c>
      <c r="K258" s="1" t="s">
        <v>65</v>
      </c>
      <c r="L258" s="1" t="s">
        <v>78</v>
      </c>
      <c r="M258" s="1" t="s">
        <v>79</v>
      </c>
      <c r="N258" s="1" t="s">
        <v>86</v>
      </c>
      <c r="O258" s="1" t="s">
        <v>87</v>
      </c>
      <c r="P258" s="1" t="s">
        <v>70</v>
      </c>
      <c r="Q258" s="1" t="s">
        <v>71</v>
      </c>
      <c r="R258" s="2">
        <v>24037.31</v>
      </c>
      <c r="S258" s="1" t="s">
        <v>72</v>
      </c>
      <c r="T258" s="30">
        <v>5.4760952308413645E-4</v>
      </c>
      <c r="U258" s="3">
        <v>9776.7827626111539</v>
      </c>
      <c r="V258" s="3">
        <v>1466.5174143916734</v>
      </c>
      <c r="W258" s="3">
        <v>8310.2653482194801</v>
      </c>
      <c r="X258" s="1" t="s">
        <v>16</v>
      </c>
    </row>
    <row r="259" spans="1:24" x14ac:dyDescent="0.25">
      <c r="A259" s="1" t="s">
        <v>56</v>
      </c>
      <c r="B259" s="1" t="s">
        <v>57</v>
      </c>
      <c r="C259" s="1" t="s">
        <v>142</v>
      </c>
      <c r="D259" s="1" t="s">
        <v>143</v>
      </c>
      <c r="E259" s="1" t="s">
        <v>60</v>
      </c>
      <c r="F259" s="1" t="s">
        <v>61</v>
      </c>
      <c r="G259" s="1" t="s">
        <v>62</v>
      </c>
      <c r="H259" s="1" t="s">
        <v>195</v>
      </c>
      <c r="I259" s="1" t="s">
        <v>17</v>
      </c>
      <c r="J259" s="1" t="s">
        <v>64</v>
      </c>
      <c r="K259" s="1" t="s">
        <v>65</v>
      </c>
      <c r="L259" s="1" t="s">
        <v>148</v>
      </c>
      <c r="M259" s="1" t="s">
        <v>149</v>
      </c>
      <c r="N259" s="1" t="s">
        <v>150</v>
      </c>
      <c r="O259" s="1" t="s">
        <v>151</v>
      </c>
      <c r="P259" s="1" t="s">
        <v>70</v>
      </c>
      <c r="Q259" s="1" t="s">
        <v>71</v>
      </c>
      <c r="R259" s="2">
        <v>27732.3</v>
      </c>
      <c r="S259" s="1" t="s">
        <v>72</v>
      </c>
      <c r="T259" s="30">
        <v>6.3178748275186352E-4</v>
      </c>
      <c r="U259" s="3">
        <v>11279.659521284257</v>
      </c>
      <c r="V259" s="3">
        <v>1691.9489281926387</v>
      </c>
      <c r="W259" s="3">
        <v>9587.7105930916186</v>
      </c>
      <c r="X259" s="1" t="s">
        <v>16</v>
      </c>
    </row>
    <row r="260" spans="1:24" x14ac:dyDescent="0.25">
      <c r="A260" s="1" t="s">
        <v>56</v>
      </c>
      <c r="B260" s="1" t="s">
        <v>57</v>
      </c>
      <c r="C260" s="1" t="s">
        <v>144</v>
      </c>
      <c r="D260" s="1" t="s">
        <v>145</v>
      </c>
      <c r="E260" s="1" t="s">
        <v>60</v>
      </c>
      <c r="F260" s="1" t="s">
        <v>61</v>
      </c>
      <c r="G260" s="1" t="s">
        <v>62</v>
      </c>
      <c r="H260" s="1" t="s">
        <v>195</v>
      </c>
      <c r="I260" s="1" t="s">
        <v>17</v>
      </c>
      <c r="J260" s="1" t="s">
        <v>64</v>
      </c>
      <c r="K260" s="1" t="s">
        <v>65</v>
      </c>
      <c r="L260" s="1" t="s">
        <v>78</v>
      </c>
      <c r="M260" s="1" t="s">
        <v>79</v>
      </c>
      <c r="N260" s="1" t="s">
        <v>80</v>
      </c>
      <c r="O260" s="1" t="s">
        <v>81</v>
      </c>
      <c r="P260" s="1" t="s">
        <v>70</v>
      </c>
      <c r="Q260" s="1" t="s">
        <v>71</v>
      </c>
      <c r="R260" s="2">
        <v>115280.98</v>
      </c>
      <c r="S260" s="1" t="s">
        <v>72</v>
      </c>
      <c r="T260" s="30">
        <v>2.6262906489316761E-3</v>
      </c>
      <c r="U260" s="3">
        <v>46888.653435884509</v>
      </c>
      <c r="V260" s="3">
        <v>7033.2980153826775</v>
      </c>
      <c r="W260" s="3">
        <v>39855.35542050183</v>
      </c>
      <c r="X260" s="1" t="s">
        <v>16</v>
      </c>
    </row>
    <row r="261" spans="1:24" x14ac:dyDescent="0.25">
      <c r="A261" s="1" t="s">
        <v>56</v>
      </c>
      <c r="B261" s="1" t="s">
        <v>57</v>
      </c>
      <c r="C261" s="1" t="s">
        <v>58</v>
      </c>
      <c r="D261" s="1" t="s">
        <v>59</v>
      </c>
      <c r="E261" s="1" t="s">
        <v>60</v>
      </c>
      <c r="F261" s="1" t="s">
        <v>61</v>
      </c>
      <c r="G261" s="1" t="s">
        <v>62</v>
      </c>
      <c r="H261" s="1" t="s">
        <v>195</v>
      </c>
      <c r="I261" s="1" t="s">
        <v>17</v>
      </c>
      <c r="J261" s="1" t="s">
        <v>64</v>
      </c>
      <c r="K261" s="1" t="s">
        <v>65</v>
      </c>
      <c r="L261" s="1" t="s">
        <v>78</v>
      </c>
      <c r="M261" s="1" t="s">
        <v>79</v>
      </c>
      <c r="N261" s="1" t="s">
        <v>80</v>
      </c>
      <c r="O261" s="1" t="s">
        <v>81</v>
      </c>
      <c r="P261" s="1" t="s">
        <v>70</v>
      </c>
      <c r="Q261" s="1" t="s">
        <v>71</v>
      </c>
      <c r="R261" s="2">
        <v>83103.16</v>
      </c>
      <c r="S261" s="1" t="s">
        <v>72</v>
      </c>
      <c r="T261" s="30">
        <v>1.8932268966196585E-3</v>
      </c>
      <c r="U261" s="3">
        <v>33800.851351774254</v>
      </c>
      <c r="V261" s="3">
        <v>5070.1277027661381</v>
      </c>
      <c r="W261" s="3">
        <v>28730.723649008112</v>
      </c>
      <c r="X261" s="1" t="s">
        <v>16</v>
      </c>
    </row>
    <row r="262" spans="1:24" x14ac:dyDescent="0.25">
      <c r="A262" s="1" t="s">
        <v>56</v>
      </c>
      <c r="B262" s="1" t="s">
        <v>57</v>
      </c>
      <c r="C262" s="1" t="s">
        <v>82</v>
      </c>
      <c r="D262" s="1" t="s">
        <v>83</v>
      </c>
      <c r="E262" s="1" t="s">
        <v>60</v>
      </c>
      <c r="F262" s="1" t="s">
        <v>61</v>
      </c>
      <c r="G262" s="1" t="s">
        <v>62</v>
      </c>
      <c r="H262" s="1" t="s">
        <v>195</v>
      </c>
      <c r="I262" s="1" t="s">
        <v>17</v>
      </c>
      <c r="J262" s="1" t="s">
        <v>64</v>
      </c>
      <c r="K262" s="1" t="s">
        <v>65</v>
      </c>
      <c r="L262" s="1" t="s">
        <v>104</v>
      </c>
      <c r="M262" s="1" t="s">
        <v>105</v>
      </c>
      <c r="N262" s="1" t="s">
        <v>206</v>
      </c>
      <c r="O262" s="1" t="s">
        <v>207</v>
      </c>
      <c r="P262" s="1" t="s">
        <v>70</v>
      </c>
      <c r="Q262" s="1" t="s">
        <v>71</v>
      </c>
      <c r="R262" s="2">
        <v>466.98</v>
      </c>
      <c r="S262" s="1" t="s">
        <v>72</v>
      </c>
      <c r="T262" s="30">
        <v>1.0638573745973656E-5</v>
      </c>
      <c r="U262" s="3">
        <v>189.9364785196079</v>
      </c>
      <c r="V262" s="3">
        <v>28.490471777941188</v>
      </c>
      <c r="W262" s="3">
        <v>161.44600674166671</v>
      </c>
      <c r="X262" s="1" t="s">
        <v>16</v>
      </c>
    </row>
    <row r="263" spans="1:24" x14ac:dyDescent="0.25">
      <c r="A263" s="1" t="s">
        <v>56</v>
      </c>
      <c r="B263" s="1" t="s">
        <v>57</v>
      </c>
      <c r="C263" s="1" t="s">
        <v>58</v>
      </c>
      <c r="D263" s="1" t="s">
        <v>59</v>
      </c>
      <c r="E263" s="1" t="s">
        <v>60</v>
      </c>
      <c r="F263" s="1" t="s">
        <v>61</v>
      </c>
      <c r="G263" s="1" t="s">
        <v>62</v>
      </c>
      <c r="H263" s="1" t="s">
        <v>195</v>
      </c>
      <c r="I263" s="1" t="s">
        <v>17</v>
      </c>
      <c r="J263" s="1" t="s">
        <v>64</v>
      </c>
      <c r="K263" s="1" t="s">
        <v>65</v>
      </c>
      <c r="L263" s="1" t="s">
        <v>78</v>
      </c>
      <c r="M263" s="1" t="s">
        <v>79</v>
      </c>
      <c r="N263" s="1" t="s">
        <v>120</v>
      </c>
      <c r="O263" s="1" t="s">
        <v>121</v>
      </c>
      <c r="P263" s="1" t="s">
        <v>70</v>
      </c>
      <c r="Q263" s="1" t="s">
        <v>71</v>
      </c>
      <c r="R263" s="2">
        <v>12406.800000000001</v>
      </c>
      <c r="S263" s="1" t="s">
        <v>72</v>
      </c>
      <c r="T263" s="30">
        <v>2.8264734410798318E-4</v>
      </c>
      <c r="U263" s="3">
        <v>5046.263012756589</v>
      </c>
      <c r="V263" s="3">
        <v>756.93945191348837</v>
      </c>
      <c r="W263" s="3">
        <v>4289.3235608431005</v>
      </c>
      <c r="X263" s="1" t="s">
        <v>16</v>
      </c>
    </row>
    <row r="264" spans="1:24" x14ac:dyDescent="0.25">
      <c r="A264" s="1" t="s">
        <v>56</v>
      </c>
      <c r="B264" s="1" t="s">
        <v>57</v>
      </c>
      <c r="C264" s="1" t="s">
        <v>94</v>
      </c>
      <c r="D264" s="1" t="s">
        <v>95</v>
      </c>
      <c r="E264" s="1" t="s">
        <v>60</v>
      </c>
      <c r="F264" s="1" t="s">
        <v>61</v>
      </c>
      <c r="G264" s="1" t="s">
        <v>62</v>
      </c>
      <c r="H264" s="1" t="s">
        <v>195</v>
      </c>
      <c r="I264" s="1" t="s">
        <v>17</v>
      </c>
      <c r="J264" s="1" t="s">
        <v>64</v>
      </c>
      <c r="K264" s="1" t="s">
        <v>65</v>
      </c>
      <c r="L264" s="1" t="s">
        <v>78</v>
      </c>
      <c r="M264" s="1" t="s">
        <v>79</v>
      </c>
      <c r="N264" s="1" t="s">
        <v>86</v>
      </c>
      <c r="O264" s="1" t="s">
        <v>87</v>
      </c>
      <c r="P264" s="1" t="s">
        <v>70</v>
      </c>
      <c r="Q264" s="1" t="s">
        <v>71</v>
      </c>
      <c r="R264" s="2">
        <v>28168.55</v>
      </c>
      <c r="S264" s="1" t="s">
        <v>72</v>
      </c>
      <c r="T264" s="30">
        <v>6.4172597647039749E-4</v>
      </c>
      <c r="U264" s="3">
        <v>11457.097074828689</v>
      </c>
      <c r="V264" s="3">
        <v>1718.5645612243036</v>
      </c>
      <c r="W264" s="3">
        <v>9738.5325136043848</v>
      </c>
      <c r="X264" s="1" t="s">
        <v>16</v>
      </c>
    </row>
    <row r="265" spans="1:24" x14ac:dyDescent="0.25">
      <c r="A265" s="1" t="s">
        <v>56</v>
      </c>
      <c r="B265" s="1" t="s">
        <v>57</v>
      </c>
      <c r="C265" s="1" t="s">
        <v>94</v>
      </c>
      <c r="D265" s="1" t="s">
        <v>95</v>
      </c>
      <c r="E265" s="1" t="s">
        <v>60</v>
      </c>
      <c r="F265" s="1" t="s">
        <v>61</v>
      </c>
      <c r="G265" s="1" t="s">
        <v>62</v>
      </c>
      <c r="H265" s="1" t="s">
        <v>195</v>
      </c>
      <c r="I265" s="1" t="s">
        <v>17</v>
      </c>
      <c r="J265" s="1" t="s">
        <v>64</v>
      </c>
      <c r="K265" s="1" t="s">
        <v>65</v>
      </c>
      <c r="L265" s="1" t="s">
        <v>78</v>
      </c>
      <c r="M265" s="1" t="s">
        <v>79</v>
      </c>
      <c r="N265" s="1" t="s">
        <v>80</v>
      </c>
      <c r="O265" s="1" t="s">
        <v>81</v>
      </c>
      <c r="P265" s="1" t="s">
        <v>70</v>
      </c>
      <c r="Q265" s="1" t="s">
        <v>71</v>
      </c>
      <c r="R265" s="2">
        <v>1077.56</v>
      </c>
      <c r="S265" s="1" t="s">
        <v>72</v>
      </c>
      <c r="T265" s="30">
        <v>2.4548592071847559E-5</v>
      </c>
      <c r="U265" s="3">
        <v>438.27990876180712</v>
      </c>
      <c r="V265" s="3">
        <v>65.741986314271074</v>
      </c>
      <c r="W265" s="3">
        <v>372.53792244753606</v>
      </c>
      <c r="X265" s="1" t="s">
        <v>16</v>
      </c>
    </row>
    <row r="266" spans="1:24" x14ac:dyDescent="0.25">
      <c r="A266" s="1" t="s">
        <v>56</v>
      </c>
      <c r="B266" s="1" t="s">
        <v>57</v>
      </c>
      <c r="C266" s="1" t="s">
        <v>112</v>
      </c>
      <c r="D266" s="1" t="s">
        <v>113</v>
      </c>
      <c r="E266" s="1" t="s">
        <v>60</v>
      </c>
      <c r="F266" s="1" t="s">
        <v>61</v>
      </c>
      <c r="G266" s="1" t="s">
        <v>62</v>
      </c>
      <c r="H266" s="1" t="s">
        <v>195</v>
      </c>
      <c r="I266" s="1" t="s">
        <v>17</v>
      </c>
      <c r="J266" s="1" t="s">
        <v>64</v>
      </c>
      <c r="K266" s="1" t="s">
        <v>65</v>
      </c>
      <c r="L266" s="1" t="s">
        <v>190</v>
      </c>
      <c r="M266" s="1" t="s">
        <v>191</v>
      </c>
      <c r="N266" s="1" t="s">
        <v>192</v>
      </c>
      <c r="O266" s="1" t="s">
        <v>193</v>
      </c>
      <c r="P266" s="1" t="s">
        <v>70</v>
      </c>
      <c r="Q266" s="1" t="s">
        <v>71</v>
      </c>
      <c r="R266" s="2">
        <v>51138.26</v>
      </c>
      <c r="S266" s="1" t="s">
        <v>72</v>
      </c>
      <c r="T266" s="30">
        <v>1.1650138126917103E-3</v>
      </c>
      <c r="U266" s="3">
        <v>20799.650995803087</v>
      </c>
      <c r="V266" s="3">
        <v>3119.9476493704633</v>
      </c>
      <c r="W266" s="3">
        <v>17679.703346432623</v>
      </c>
      <c r="X266" s="1" t="s">
        <v>16</v>
      </c>
    </row>
    <row r="267" spans="1:24" x14ac:dyDescent="0.25">
      <c r="A267" s="1" t="s">
        <v>56</v>
      </c>
      <c r="B267" s="1" t="s">
        <v>57</v>
      </c>
      <c r="C267" s="1" t="s">
        <v>136</v>
      </c>
      <c r="D267" s="1" t="s">
        <v>137</v>
      </c>
      <c r="E267" s="1" t="s">
        <v>60</v>
      </c>
      <c r="F267" s="1" t="s">
        <v>61</v>
      </c>
      <c r="G267" s="1" t="s">
        <v>62</v>
      </c>
      <c r="H267" s="1" t="s">
        <v>195</v>
      </c>
      <c r="I267" s="1" t="s">
        <v>17</v>
      </c>
      <c r="J267" s="1" t="s">
        <v>64</v>
      </c>
      <c r="K267" s="1" t="s">
        <v>65</v>
      </c>
      <c r="L267" s="1" t="s">
        <v>90</v>
      </c>
      <c r="M267" s="1" t="s">
        <v>91</v>
      </c>
      <c r="N267" s="1" t="s">
        <v>146</v>
      </c>
      <c r="O267" s="1" t="s">
        <v>147</v>
      </c>
      <c r="P267" s="1" t="s">
        <v>70</v>
      </c>
      <c r="Q267" s="1" t="s">
        <v>71</v>
      </c>
      <c r="R267" s="2">
        <v>1636.77</v>
      </c>
      <c r="S267" s="1" t="s">
        <v>72</v>
      </c>
      <c r="T267" s="30">
        <v>3.7288317166039877E-5</v>
      </c>
      <c r="U267" s="3">
        <v>665.72943155282599</v>
      </c>
      <c r="V267" s="3">
        <v>99.859414732923895</v>
      </c>
      <c r="W267" s="3">
        <v>565.87001681990205</v>
      </c>
      <c r="X267" s="1" t="s">
        <v>16</v>
      </c>
    </row>
    <row r="268" spans="1:24" x14ac:dyDescent="0.25">
      <c r="A268" s="1" t="s">
        <v>56</v>
      </c>
      <c r="B268" s="1" t="s">
        <v>57</v>
      </c>
      <c r="C268" s="1" t="s">
        <v>112</v>
      </c>
      <c r="D268" s="1" t="s">
        <v>113</v>
      </c>
      <c r="E268" s="1" t="s">
        <v>60</v>
      </c>
      <c r="F268" s="1" t="s">
        <v>61</v>
      </c>
      <c r="G268" s="1" t="s">
        <v>62</v>
      </c>
      <c r="H268" s="1" t="s">
        <v>195</v>
      </c>
      <c r="I268" s="1" t="s">
        <v>17</v>
      </c>
      <c r="J268" s="1" t="s">
        <v>64</v>
      </c>
      <c r="K268" s="1" t="s">
        <v>65</v>
      </c>
      <c r="L268" s="1" t="s">
        <v>90</v>
      </c>
      <c r="M268" s="1" t="s">
        <v>91</v>
      </c>
      <c r="N268" s="1" t="s">
        <v>92</v>
      </c>
      <c r="O268" s="1" t="s">
        <v>93</v>
      </c>
      <c r="P268" s="1" t="s">
        <v>70</v>
      </c>
      <c r="Q268" s="1" t="s">
        <v>71</v>
      </c>
      <c r="R268" s="2">
        <v>34209.51</v>
      </c>
      <c r="S268" s="1" t="s">
        <v>72</v>
      </c>
      <c r="T268" s="30">
        <v>7.7934899770573315E-4</v>
      </c>
      <c r="U268" s="3">
        <v>13914.158767573155</v>
      </c>
      <c r="V268" s="3">
        <v>2087.1238151359735</v>
      </c>
      <c r="W268" s="3">
        <v>11827.034952437181</v>
      </c>
      <c r="X268" s="1" t="s">
        <v>16</v>
      </c>
    </row>
    <row r="269" spans="1:24" x14ac:dyDescent="0.25">
      <c r="A269" s="1" t="s">
        <v>56</v>
      </c>
      <c r="B269" s="1" t="s">
        <v>57</v>
      </c>
      <c r="C269" s="1" t="s">
        <v>164</v>
      </c>
      <c r="D269" s="1" t="s">
        <v>165</v>
      </c>
      <c r="E269" s="1" t="s">
        <v>60</v>
      </c>
      <c r="F269" s="1" t="s">
        <v>61</v>
      </c>
      <c r="G269" s="1" t="s">
        <v>62</v>
      </c>
      <c r="H269" s="1" t="s">
        <v>195</v>
      </c>
      <c r="I269" s="1" t="s">
        <v>17</v>
      </c>
      <c r="J269" s="1" t="s">
        <v>64</v>
      </c>
      <c r="K269" s="1" t="s">
        <v>65</v>
      </c>
      <c r="L269" s="1" t="s">
        <v>90</v>
      </c>
      <c r="M269" s="1" t="s">
        <v>91</v>
      </c>
      <c r="N269" s="1" t="s">
        <v>168</v>
      </c>
      <c r="O269" s="1" t="s">
        <v>169</v>
      </c>
      <c r="P269" s="1" t="s">
        <v>70</v>
      </c>
      <c r="Q269" s="1" t="s">
        <v>71</v>
      </c>
      <c r="R269" s="2">
        <v>17600.61</v>
      </c>
      <c r="S269" s="1" t="s">
        <v>72</v>
      </c>
      <c r="T269" s="30">
        <v>4.0097089267018159E-4</v>
      </c>
      <c r="U269" s="3">
        <v>7158.7602963660038</v>
      </c>
      <c r="V269" s="3">
        <v>1073.8140444549006</v>
      </c>
      <c r="W269" s="3">
        <v>6084.946251911103</v>
      </c>
      <c r="X269" s="1" t="s">
        <v>16</v>
      </c>
    </row>
    <row r="270" spans="1:24" x14ac:dyDescent="0.25">
      <c r="A270" s="1" t="s">
        <v>56</v>
      </c>
      <c r="B270" s="1" t="s">
        <v>57</v>
      </c>
      <c r="C270" s="1" t="s">
        <v>164</v>
      </c>
      <c r="D270" s="1" t="s">
        <v>165</v>
      </c>
      <c r="E270" s="1" t="s">
        <v>60</v>
      </c>
      <c r="F270" s="1" t="s">
        <v>61</v>
      </c>
      <c r="G270" s="1" t="s">
        <v>62</v>
      </c>
      <c r="H270" s="1" t="s">
        <v>195</v>
      </c>
      <c r="I270" s="1" t="s">
        <v>17</v>
      </c>
      <c r="J270" s="1" t="s">
        <v>64</v>
      </c>
      <c r="K270" s="1" t="s">
        <v>65</v>
      </c>
      <c r="L270" s="1" t="s">
        <v>78</v>
      </c>
      <c r="M270" s="1" t="s">
        <v>79</v>
      </c>
      <c r="N270" s="1" t="s">
        <v>80</v>
      </c>
      <c r="O270" s="1" t="s">
        <v>81</v>
      </c>
      <c r="P270" s="1" t="s">
        <v>70</v>
      </c>
      <c r="Q270" s="1" t="s">
        <v>71</v>
      </c>
      <c r="R270" s="2">
        <v>464305.99</v>
      </c>
      <c r="S270" s="1" t="s">
        <v>72</v>
      </c>
      <c r="T270" s="30">
        <v>1.0577655392762659E-2</v>
      </c>
      <c r="U270" s="3">
        <v>188848.86867994405</v>
      </c>
      <c r="V270" s="3">
        <v>28327.330301991613</v>
      </c>
      <c r="W270" s="3">
        <v>160521.53837795244</v>
      </c>
      <c r="X270" s="1" t="s">
        <v>16</v>
      </c>
    </row>
    <row r="271" spans="1:24" x14ac:dyDescent="0.25">
      <c r="A271" s="1" t="s">
        <v>56</v>
      </c>
      <c r="B271" s="1" t="s">
        <v>57</v>
      </c>
      <c r="C271" s="1" t="s">
        <v>162</v>
      </c>
      <c r="D271" s="1" t="s">
        <v>163</v>
      </c>
      <c r="E271" s="1" t="s">
        <v>60</v>
      </c>
      <c r="F271" s="1" t="s">
        <v>61</v>
      </c>
      <c r="G271" s="1" t="s">
        <v>62</v>
      </c>
      <c r="H271" s="1" t="s">
        <v>195</v>
      </c>
      <c r="I271" s="1" t="s">
        <v>17</v>
      </c>
      <c r="J271" s="1" t="s">
        <v>64</v>
      </c>
      <c r="K271" s="1" t="s">
        <v>65</v>
      </c>
      <c r="L271" s="1" t="s">
        <v>66</v>
      </c>
      <c r="M271" s="1" t="s">
        <v>67</v>
      </c>
      <c r="N271" s="1" t="s">
        <v>98</v>
      </c>
      <c r="O271" s="1" t="s">
        <v>99</v>
      </c>
      <c r="P271" s="1" t="s">
        <v>70</v>
      </c>
      <c r="Q271" s="1" t="s">
        <v>71</v>
      </c>
      <c r="R271" s="2">
        <v>7881.21</v>
      </c>
      <c r="S271" s="1" t="s">
        <v>72</v>
      </c>
      <c r="T271" s="30">
        <v>1.7954694803311714E-4</v>
      </c>
      <c r="U271" s="3">
        <v>3205.5532868078267</v>
      </c>
      <c r="V271" s="3">
        <v>480.8329930211741</v>
      </c>
      <c r="W271" s="3">
        <v>2724.7202937866527</v>
      </c>
      <c r="X271" s="1" t="s">
        <v>16</v>
      </c>
    </row>
    <row r="272" spans="1:24" x14ac:dyDescent="0.25">
      <c r="A272" s="1" t="s">
        <v>56</v>
      </c>
      <c r="B272" s="1" t="s">
        <v>57</v>
      </c>
      <c r="C272" s="1" t="s">
        <v>144</v>
      </c>
      <c r="D272" s="1" t="s">
        <v>145</v>
      </c>
      <c r="E272" s="1" t="s">
        <v>60</v>
      </c>
      <c r="F272" s="1" t="s">
        <v>61</v>
      </c>
      <c r="G272" s="1" t="s">
        <v>62</v>
      </c>
      <c r="H272" s="1" t="s">
        <v>195</v>
      </c>
      <c r="I272" s="1" t="s">
        <v>17</v>
      </c>
      <c r="J272" s="1" t="s">
        <v>64</v>
      </c>
      <c r="K272" s="1" t="s">
        <v>65</v>
      </c>
      <c r="L272" s="1" t="s">
        <v>176</v>
      </c>
      <c r="M272" s="1" t="s">
        <v>177</v>
      </c>
      <c r="N272" s="1" t="s">
        <v>180</v>
      </c>
      <c r="O272" s="1" t="s">
        <v>181</v>
      </c>
      <c r="P272" s="1" t="s">
        <v>70</v>
      </c>
      <c r="Q272" s="1" t="s">
        <v>71</v>
      </c>
      <c r="R272" s="2">
        <v>46193.5</v>
      </c>
      <c r="S272" s="1" t="s">
        <v>72</v>
      </c>
      <c r="T272" s="30">
        <v>1.0523640334374794E-3</v>
      </c>
      <c r="U272" s="3">
        <v>18788.450727002244</v>
      </c>
      <c r="V272" s="3">
        <v>2818.2676090503373</v>
      </c>
      <c r="W272" s="3">
        <v>15970.183117951909</v>
      </c>
      <c r="X272" s="1" t="s">
        <v>16</v>
      </c>
    </row>
    <row r="273" spans="1:24" x14ac:dyDescent="0.25">
      <c r="A273" s="1" t="s">
        <v>56</v>
      </c>
      <c r="B273" s="1" t="s">
        <v>57</v>
      </c>
      <c r="C273" s="1" t="s">
        <v>184</v>
      </c>
      <c r="D273" s="1" t="s">
        <v>185</v>
      </c>
      <c r="E273" s="1" t="s">
        <v>60</v>
      </c>
      <c r="F273" s="1" t="s">
        <v>61</v>
      </c>
      <c r="G273" s="1" t="s">
        <v>62</v>
      </c>
      <c r="H273" s="1" t="s">
        <v>195</v>
      </c>
      <c r="I273" s="1" t="s">
        <v>17</v>
      </c>
      <c r="J273" s="1" t="s">
        <v>64</v>
      </c>
      <c r="K273" s="1" t="s">
        <v>65</v>
      </c>
      <c r="L273" s="1" t="s">
        <v>66</v>
      </c>
      <c r="M273" s="1" t="s">
        <v>67</v>
      </c>
      <c r="N273" s="1" t="s">
        <v>110</v>
      </c>
      <c r="O273" s="1" t="s">
        <v>111</v>
      </c>
      <c r="P273" s="1" t="s">
        <v>70</v>
      </c>
      <c r="Q273" s="1" t="s">
        <v>71</v>
      </c>
      <c r="R273" s="2">
        <v>10969.51</v>
      </c>
      <c r="S273" s="1" t="s">
        <v>72</v>
      </c>
      <c r="T273" s="30">
        <v>2.4990350998371557E-4</v>
      </c>
      <c r="U273" s="3">
        <v>4461.6688091259248</v>
      </c>
      <c r="V273" s="3">
        <v>669.25032136888888</v>
      </c>
      <c r="W273" s="3">
        <v>3792.418487757036</v>
      </c>
      <c r="X273" s="1" t="s">
        <v>16</v>
      </c>
    </row>
    <row r="274" spans="1:24" x14ac:dyDescent="0.25">
      <c r="A274" s="1" t="s">
        <v>56</v>
      </c>
      <c r="B274" s="1" t="s">
        <v>57</v>
      </c>
      <c r="C274" s="1" t="s">
        <v>136</v>
      </c>
      <c r="D274" s="1" t="s">
        <v>137</v>
      </c>
      <c r="E274" s="1" t="s">
        <v>60</v>
      </c>
      <c r="F274" s="1" t="s">
        <v>61</v>
      </c>
      <c r="G274" s="1" t="s">
        <v>62</v>
      </c>
      <c r="H274" s="1" t="s">
        <v>195</v>
      </c>
      <c r="I274" s="1" t="s">
        <v>17</v>
      </c>
      <c r="J274" s="1" t="s">
        <v>64</v>
      </c>
      <c r="K274" s="1" t="s">
        <v>65</v>
      </c>
      <c r="L274" s="1" t="s">
        <v>78</v>
      </c>
      <c r="M274" s="1" t="s">
        <v>79</v>
      </c>
      <c r="N274" s="1" t="s">
        <v>80</v>
      </c>
      <c r="O274" s="1" t="s">
        <v>81</v>
      </c>
      <c r="P274" s="1" t="s">
        <v>70</v>
      </c>
      <c r="Q274" s="1" t="s">
        <v>71</v>
      </c>
      <c r="R274" s="2">
        <v>35238.800000000003</v>
      </c>
      <c r="S274" s="1" t="s">
        <v>72</v>
      </c>
      <c r="T274" s="30">
        <v>8.0279791965312541E-4</v>
      </c>
      <c r="U274" s="3">
        <v>14332.805643189771</v>
      </c>
      <c r="V274" s="3">
        <v>2149.920846478466</v>
      </c>
      <c r="W274" s="3">
        <v>12182.884796711305</v>
      </c>
      <c r="X274" s="1" t="s">
        <v>16</v>
      </c>
    </row>
    <row r="275" spans="1:24" x14ac:dyDescent="0.25">
      <c r="A275" s="1" t="s">
        <v>56</v>
      </c>
      <c r="B275" s="1" t="s">
        <v>57</v>
      </c>
      <c r="C275" s="1" t="s">
        <v>134</v>
      </c>
      <c r="D275" s="1" t="s">
        <v>135</v>
      </c>
      <c r="E275" s="1" t="s">
        <v>60</v>
      </c>
      <c r="F275" s="1" t="s">
        <v>61</v>
      </c>
      <c r="G275" s="1" t="s">
        <v>62</v>
      </c>
      <c r="H275" s="1" t="s">
        <v>208</v>
      </c>
      <c r="I275" s="1" t="s">
        <v>15</v>
      </c>
      <c r="J275" s="1" t="s">
        <v>64</v>
      </c>
      <c r="K275" s="1" t="s">
        <v>65</v>
      </c>
      <c r="L275" s="1" t="s">
        <v>190</v>
      </c>
      <c r="M275" s="1" t="s">
        <v>191</v>
      </c>
      <c r="N275" s="1" t="s">
        <v>192</v>
      </c>
      <c r="O275" s="1" t="s">
        <v>193</v>
      </c>
      <c r="P275" s="1" t="s">
        <v>70</v>
      </c>
      <c r="Q275" s="1" t="s">
        <v>71</v>
      </c>
      <c r="R275" s="2">
        <v>717724.36</v>
      </c>
      <c r="S275" s="1" t="s">
        <v>72</v>
      </c>
      <c r="T275" s="30">
        <v>1.6350943366186442E-2</v>
      </c>
      <c r="U275" s="3">
        <v>291922.64655047184</v>
      </c>
      <c r="V275" s="3">
        <v>43788.396982570775</v>
      </c>
      <c r="W275" s="3">
        <v>248134.24956790105</v>
      </c>
      <c r="X275" s="1" t="s">
        <v>14</v>
      </c>
    </row>
    <row r="276" spans="1:24" x14ac:dyDescent="0.25">
      <c r="A276" s="1" t="s">
        <v>56</v>
      </c>
      <c r="B276" s="1" t="s">
        <v>57</v>
      </c>
      <c r="C276" s="1" t="s">
        <v>144</v>
      </c>
      <c r="D276" s="1" t="s">
        <v>145</v>
      </c>
      <c r="E276" s="1" t="s">
        <v>60</v>
      </c>
      <c r="F276" s="1" t="s">
        <v>61</v>
      </c>
      <c r="G276" s="1" t="s">
        <v>62</v>
      </c>
      <c r="H276" s="1" t="s">
        <v>208</v>
      </c>
      <c r="I276" s="1" t="s">
        <v>15</v>
      </c>
      <c r="J276" s="1" t="s">
        <v>64</v>
      </c>
      <c r="K276" s="1" t="s">
        <v>65</v>
      </c>
      <c r="L276" s="1" t="s">
        <v>190</v>
      </c>
      <c r="M276" s="1" t="s">
        <v>191</v>
      </c>
      <c r="N276" s="1" t="s">
        <v>192</v>
      </c>
      <c r="O276" s="1" t="s">
        <v>193</v>
      </c>
      <c r="P276" s="1" t="s">
        <v>70</v>
      </c>
      <c r="Q276" s="1" t="s">
        <v>71</v>
      </c>
      <c r="R276" s="2">
        <v>851811.13</v>
      </c>
      <c r="S276" s="1" t="s">
        <v>72</v>
      </c>
      <c r="T276" s="30">
        <v>1.9405660893713123E-2</v>
      </c>
      <c r="U276" s="3">
        <v>346460.2475395262</v>
      </c>
      <c r="V276" s="3">
        <v>51969.03713092894</v>
      </c>
      <c r="W276" s="3">
        <v>294491.21040859725</v>
      </c>
      <c r="X276" s="1" t="s">
        <v>14</v>
      </c>
    </row>
    <row r="277" spans="1:24" x14ac:dyDescent="0.25">
      <c r="A277" s="1" t="s">
        <v>56</v>
      </c>
      <c r="B277" s="1" t="s">
        <v>57</v>
      </c>
      <c r="C277" s="1" t="s">
        <v>164</v>
      </c>
      <c r="D277" s="1" t="s">
        <v>165</v>
      </c>
      <c r="E277" s="1" t="s">
        <v>60</v>
      </c>
      <c r="F277" s="1" t="s">
        <v>61</v>
      </c>
      <c r="G277" s="1" t="s">
        <v>62</v>
      </c>
      <c r="H277" s="1" t="s">
        <v>208</v>
      </c>
      <c r="I277" s="1" t="s">
        <v>15</v>
      </c>
      <c r="J277" s="1" t="s">
        <v>64</v>
      </c>
      <c r="K277" s="1" t="s">
        <v>65</v>
      </c>
      <c r="L277" s="1" t="s">
        <v>190</v>
      </c>
      <c r="M277" s="1" t="s">
        <v>191</v>
      </c>
      <c r="N277" s="1" t="s">
        <v>192</v>
      </c>
      <c r="O277" s="1" t="s">
        <v>193</v>
      </c>
      <c r="P277" s="1" t="s">
        <v>70</v>
      </c>
      <c r="Q277" s="1" t="s">
        <v>71</v>
      </c>
      <c r="R277" s="2">
        <v>2667008.71</v>
      </c>
      <c r="S277" s="1" t="s">
        <v>72</v>
      </c>
      <c r="T277" s="30">
        <v>6.0758852290224569E-2</v>
      </c>
      <c r="U277" s="3">
        <v>1084762.1794477755</v>
      </c>
      <c r="V277" s="3">
        <v>162714.32691716636</v>
      </c>
      <c r="W277" s="3">
        <v>922047.85253060912</v>
      </c>
      <c r="X277" s="1" t="s">
        <v>14</v>
      </c>
    </row>
    <row r="278" spans="1:24" x14ac:dyDescent="0.25">
      <c r="A278" s="1" t="s">
        <v>56</v>
      </c>
      <c r="B278" s="1" t="s">
        <v>57</v>
      </c>
      <c r="C278" s="1" t="s">
        <v>142</v>
      </c>
      <c r="D278" s="1" t="s">
        <v>143</v>
      </c>
      <c r="E278" s="1" t="s">
        <v>60</v>
      </c>
      <c r="F278" s="1" t="s">
        <v>61</v>
      </c>
      <c r="G278" s="1" t="s">
        <v>62</v>
      </c>
      <c r="H278" s="1" t="s">
        <v>208</v>
      </c>
      <c r="I278" s="1" t="s">
        <v>15</v>
      </c>
      <c r="J278" s="1" t="s">
        <v>64</v>
      </c>
      <c r="K278" s="1" t="s">
        <v>65</v>
      </c>
      <c r="L278" s="1" t="s">
        <v>190</v>
      </c>
      <c r="M278" s="1" t="s">
        <v>191</v>
      </c>
      <c r="N278" s="1" t="s">
        <v>192</v>
      </c>
      <c r="O278" s="1" t="s">
        <v>193</v>
      </c>
      <c r="P278" s="1" t="s">
        <v>70</v>
      </c>
      <c r="Q278" s="1" t="s">
        <v>71</v>
      </c>
      <c r="R278" s="2">
        <v>766261.59</v>
      </c>
      <c r="S278" s="1" t="s">
        <v>72</v>
      </c>
      <c r="T278" s="30">
        <v>1.7456701430301147E-2</v>
      </c>
      <c r="U278" s="3">
        <v>311664.37112817587</v>
      </c>
      <c r="V278" s="3">
        <v>46749.655669226398</v>
      </c>
      <c r="W278" s="3">
        <v>264914.7154589495</v>
      </c>
      <c r="X278" s="1" t="s">
        <v>14</v>
      </c>
    </row>
    <row r="279" spans="1:24" x14ac:dyDescent="0.25">
      <c r="A279" s="1" t="s">
        <v>56</v>
      </c>
      <c r="B279" s="1" t="s">
        <v>57</v>
      </c>
      <c r="C279" s="1" t="s">
        <v>160</v>
      </c>
      <c r="D279" s="1" t="s">
        <v>161</v>
      </c>
      <c r="E279" s="1" t="s">
        <v>60</v>
      </c>
      <c r="F279" s="1" t="s">
        <v>61</v>
      </c>
      <c r="G279" s="1" t="s">
        <v>62</v>
      </c>
      <c r="H279" s="1" t="s">
        <v>208</v>
      </c>
      <c r="I279" s="1" t="s">
        <v>15</v>
      </c>
      <c r="J279" s="1" t="s">
        <v>64</v>
      </c>
      <c r="K279" s="1" t="s">
        <v>65</v>
      </c>
      <c r="L279" s="1" t="s">
        <v>190</v>
      </c>
      <c r="M279" s="1" t="s">
        <v>191</v>
      </c>
      <c r="N279" s="1" t="s">
        <v>192</v>
      </c>
      <c r="O279" s="1" t="s">
        <v>193</v>
      </c>
      <c r="P279" s="1" t="s">
        <v>70</v>
      </c>
      <c r="Q279" s="1" t="s">
        <v>71</v>
      </c>
      <c r="R279" s="2">
        <v>592125.46</v>
      </c>
      <c r="S279" s="1" t="s">
        <v>72</v>
      </c>
      <c r="T279" s="30">
        <v>1.3489593500960585E-2</v>
      </c>
      <c r="U279" s="3">
        <v>240837.34788257087</v>
      </c>
      <c r="V279" s="3">
        <v>36125.602182385635</v>
      </c>
      <c r="W279" s="3">
        <v>204711.74570018525</v>
      </c>
      <c r="X279" s="1" t="s">
        <v>14</v>
      </c>
    </row>
    <row r="280" spans="1:24" x14ac:dyDescent="0.25">
      <c r="A280" s="1" t="s">
        <v>56</v>
      </c>
      <c r="B280" s="1" t="s">
        <v>57</v>
      </c>
      <c r="C280" s="1" t="s">
        <v>136</v>
      </c>
      <c r="D280" s="1" t="s">
        <v>137</v>
      </c>
      <c r="E280" s="1" t="s">
        <v>60</v>
      </c>
      <c r="F280" s="1" t="s">
        <v>61</v>
      </c>
      <c r="G280" s="1" t="s">
        <v>62</v>
      </c>
      <c r="H280" s="1" t="s">
        <v>208</v>
      </c>
      <c r="I280" s="1" t="s">
        <v>15</v>
      </c>
      <c r="J280" s="1" t="s">
        <v>64</v>
      </c>
      <c r="K280" s="1" t="s">
        <v>65</v>
      </c>
      <c r="L280" s="1" t="s">
        <v>190</v>
      </c>
      <c r="M280" s="1" t="s">
        <v>191</v>
      </c>
      <c r="N280" s="1" t="s">
        <v>192</v>
      </c>
      <c r="O280" s="1" t="s">
        <v>193</v>
      </c>
      <c r="P280" s="1" t="s">
        <v>70</v>
      </c>
      <c r="Q280" s="1" t="s">
        <v>71</v>
      </c>
      <c r="R280" s="2">
        <v>296179.69</v>
      </c>
      <c r="S280" s="1" t="s">
        <v>72</v>
      </c>
      <c r="T280" s="30">
        <v>6.7474612919709975E-3</v>
      </c>
      <c r="U280" s="3">
        <v>120466.24550864947</v>
      </c>
      <c r="V280" s="3">
        <v>18069.936826297424</v>
      </c>
      <c r="W280" s="3">
        <v>102396.30868235204</v>
      </c>
      <c r="X280" s="1" t="s">
        <v>14</v>
      </c>
    </row>
    <row r="281" spans="1:24" x14ac:dyDescent="0.25">
      <c r="A281" s="1" t="s">
        <v>56</v>
      </c>
      <c r="B281" s="1" t="s">
        <v>57</v>
      </c>
      <c r="C281" s="1" t="s">
        <v>82</v>
      </c>
      <c r="D281" s="1" t="s">
        <v>83</v>
      </c>
      <c r="E281" s="1" t="s">
        <v>60</v>
      </c>
      <c r="F281" s="1" t="s">
        <v>61</v>
      </c>
      <c r="G281" s="1" t="s">
        <v>62</v>
      </c>
      <c r="H281" s="1" t="s">
        <v>208</v>
      </c>
      <c r="I281" s="1" t="s">
        <v>15</v>
      </c>
      <c r="J281" s="1" t="s">
        <v>64</v>
      </c>
      <c r="K281" s="1" t="s">
        <v>65</v>
      </c>
      <c r="L281" s="1" t="s">
        <v>190</v>
      </c>
      <c r="M281" s="1" t="s">
        <v>191</v>
      </c>
      <c r="N281" s="1" t="s">
        <v>192</v>
      </c>
      <c r="O281" s="1" t="s">
        <v>193</v>
      </c>
      <c r="P281" s="1" t="s">
        <v>70</v>
      </c>
      <c r="Q281" s="1" t="s">
        <v>71</v>
      </c>
      <c r="R281" s="2">
        <v>327443.35000000003</v>
      </c>
      <c r="S281" s="1" t="s">
        <v>72</v>
      </c>
      <c r="T281" s="30">
        <v>7.4596989734114164E-3</v>
      </c>
      <c r="U281" s="3">
        <v>133182.22796193298</v>
      </c>
      <c r="V281" s="3">
        <v>19977.33419428995</v>
      </c>
      <c r="W281" s="3">
        <v>113204.89376764302</v>
      </c>
      <c r="X281" s="1" t="s">
        <v>14</v>
      </c>
    </row>
    <row r="282" spans="1:24" x14ac:dyDescent="0.25">
      <c r="A282" s="1" t="s">
        <v>56</v>
      </c>
      <c r="B282" s="1" t="s">
        <v>57</v>
      </c>
      <c r="C282" s="1" t="s">
        <v>74</v>
      </c>
      <c r="D282" s="1" t="s">
        <v>75</v>
      </c>
      <c r="E282" s="1" t="s">
        <v>60</v>
      </c>
      <c r="F282" s="1" t="s">
        <v>61</v>
      </c>
      <c r="G282" s="1" t="s">
        <v>62</v>
      </c>
      <c r="H282" s="1" t="s">
        <v>208</v>
      </c>
      <c r="I282" s="1" t="s">
        <v>15</v>
      </c>
      <c r="J282" s="1" t="s">
        <v>64</v>
      </c>
      <c r="K282" s="1" t="s">
        <v>65</v>
      </c>
      <c r="L282" s="1" t="s">
        <v>190</v>
      </c>
      <c r="M282" s="1" t="s">
        <v>191</v>
      </c>
      <c r="N282" s="1" t="s">
        <v>192</v>
      </c>
      <c r="O282" s="1" t="s">
        <v>193</v>
      </c>
      <c r="P282" s="1" t="s">
        <v>70</v>
      </c>
      <c r="Q282" s="1" t="s">
        <v>71</v>
      </c>
      <c r="R282" s="2">
        <v>326180.89</v>
      </c>
      <c r="S282" s="1" t="s">
        <v>72</v>
      </c>
      <c r="T282" s="30">
        <v>7.4309380547182349E-3</v>
      </c>
      <c r="U282" s="3">
        <v>132668.74300182363</v>
      </c>
      <c r="V282" s="3">
        <v>19900.311450273544</v>
      </c>
      <c r="W282" s="3">
        <v>112768.43155155008</v>
      </c>
      <c r="X282" s="1" t="s">
        <v>14</v>
      </c>
    </row>
    <row r="283" spans="1:24" x14ac:dyDescent="0.25">
      <c r="A283" s="1" t="s">
        <v>56</v>
      </c>
      <c r="B283" s="1" t="s">
        <v>57</v>
      </c>
      <c r="C283" s="1" t="s">
        <v>122</v>
      </c>
      <c r="D283" s="1" t="s">
        <v>123</v>
      </c>
      <c r="E283" s="1" t="s">
        <v>60</v>
      </c>
      <c r="F283" s="1" t="s">
        <v>61</v>
      </c>
      <c r="G283" s="1" t="s">
        <v>62</v>
      </c>
      <c r="H283" s="1" t="s">
        <v>208</v>
      </c>
      <c r="I283" s="1" t="s">
        <v>15</v>
      </c>
      <c r="J283" s="1" t="s">
        <v>64</v>
      </c>
      <c r="K283" s="1" t="s">
        <v>65</v>
      </c>
      <c r="L283" s="1" t="s">
        <v>190</v>
      </c>
      <c r="M283" s="1" t="s">
        <v>191</v>
      </c>
      <c r="N283" s="1" t="s">
        <v>192</v>
      </c>
      <c r="O283" s="1" t="s">
        <v>193</v>
      </c>
      <c r="P283" s="1" t="s">
        <v>70</v>
      </c>
      <c r="Q283" s="1" t="s">
        <v>71</v>
      </c>
      <c r="R283" s="2">
        <v>300709.65000000002</v>
      </c>
      <c r="S283" s="1" t="s">
        <v>72</v>
      </c>
      <c r="T283" s="30">
        <v>6.8506612438454049E-3</v>
      </c>
      <c r="U283" s="3">
        <v>122308.73266063603</v>
      </c>
      <c r="V283" s="3">
        <v>18346.309899095406</v>
      </c>
      <c r="W283" s="3">
        <v>103962.42276154063</v>
      </c>
      <c r="X283" s="1" t="s">
        <v>14</v>
      </c>
    </row>
    <row r="284" spans="1:24" x14ac:dyDescent="0.25">
      <c r="A284" s="1" t="s">
        <v>56</v>
      </c>
      <c r="B284" s="1" t="s">
        <v>57</v>
      </c>
      <c r="C284" s="1" t="s">
        <v>88</v>
      </c>
      <c r="D284" s="1" t="s">
        <v>89</v>
      </c>
      <c r="E284" s="1" t="s">
        <v>60</v>
      </c>
      <c r="F284" s="1" t="s">
        <v>61</v>
      </c>
      <c r="G284" s="1" t="s">
        <v>62</v>
      </c>
      <c r="H284" s="1" t="s">
        <v>208</v>
      </c>
      <c r="I284" s="1" t="s">
        <v>15</v>
      </c>
      <c r="J284" s="1" t="s">
        <v>64</v>
      </c>
      <c r="K284" s="1" t="s">
        <v>65</v>
      </c>
      <c r="L284" s="1" t="s">
        <v>190</v>
      </c>
      <c r="M284" s="1" t="s">
        <v>191</v>
      </c>
      <c r="N284" s="1" t="s">
        <v>192</v>
      </c>
      <c r="O284" s="1" t="s">
        <v>193</v>
      </c>
      <c r="P284" s="1" t="s">
        <v>70</v>
      </c>
      <c r="Q284" s="1" t="s">
        <v>71</v>
      </c>
      <c r="R284" s="2">
        <v>536036.31000000006</v>
      </c>
      <c r="S284" s="1" t="s">
        <v>72</v>
      </c>
      <c r="T284" s="30">
        <v>1.2211790257515518E-2</v>
      </c>
      <c r="U284" s="3">
        <v>218024.0033407103</v>
      </c>
      <c r="V284" s="3">
        <v>32703.60050110655</v>
      </c>
      <c r="W284" s="3">
        <v>185320.40283960375</v>
      </c>
      <c r="X284" s="1" t="s">
        <v>14</v>
      </c>
    </row>
    <row r="285" spans="1:24" x14ac:dyDescent="0.25">
      <c r="A285" s="1" t="s">
        <v>56</v>
      </c>
      <c r="B285" s="1" t="s">
        <v>57</v>
      </c>
      <c r="C285" s="1" t="s">
        <v>172</v>
      </c>
      <c r="D285" s="1" t="s">
        <v>173</v>
      </c>
      <c r="E285" s="1" t="s">
        <v>60</v>
      </c>
      <c r="F285" s="1" t="s">
        <v>61</v>
      </c>
      <c r="G285" s="1" t="s">
        <v>62</v>
      </c>
      <c r="H285" s="1" t="s">
        <v>208</v>
      </c>
      <c r="I285" s="1" t="s">
        <v>15</v>
      </c>
      <c r="J285" s="1" t="s">
        <v>64</v>
      </c>
      <c r="K285" s="1" t="s">
        <v>65</v>
      </c>
      <c r="L285" s="1" t="s">
        <v>190</v>
      </c>
      <c r="M285" s="1" t="s">
        <v>191</v>
      </c>
      <c r="N285" s="1" t="s">
        <v>192</v>
      </c>
      <c r="O285" s="1" t="s">
        <v>193</v>
      </c>
      <c r="P285" s="1" t="s">
        <v>70</v>
      </c>
      <c r="Q285" s="1" t="s">
        <v>71</v>
      </c>
      <c r="R285" s="2">
        <v>290765.53000000003</v>
      </c>
      <c r="S285" s="1" t="s">
        <v>72</v>
      </c>
      <c r="T285" s="30">
        <v>6.6241178073838617E-3</v>
      </c>
      <c r="U285" s="3">
        <v>118264.12446590306</v>
      </c>
      <c r="V285" s="3">
        <v>17739.618669885462</v>
      </c>
      <c r="W285" s="3">
        <v>100524.50579601761</v>
      </c>
      <c r="X285" s="1" t="s">
        <v>14</v>
      </c>
    </row>
    <row r="286" spans="1:24" x14ac:dyDescent="0.25">
      <c r="A286" s="1" t="s">
        <v>56</v>
      </c>
      <c r="B286" s="1" t="s">
        <v>57</v>
      </c>
      <c r="C286" s="1" t="s">
        <v>94</v>
      </c>
      <c r="D286" s="1" t="s">
        <v>95</v>
      </c>
      <c r="E286" s="1" t="s">
        <v>60</v>
      </c>
      <c r="F286" s="1" t="s">
        <v>61</v>
      </c>
      <c r="G286" s="1" t="s">
        <v>62</v>
      </c>
      <c r="H286" s="1" t="s">
        <v>208</v>
      </c>
      <c r="I286" s="1" t="s">
        <v>15</v>
      </c>
      <c r="J286" s="1" t="s">
        <v>64</v>
      </c>
      <c r="K286" s="1" t="s">
        <v>65</v>
      </c>
      <c r="L286" s="1" t="s">
        <v>190</v>
      </c>
      <c r="M286" s="1" t="s">
        <v>191</v>
      </c>
      <c r="N286" s="1" t="s">
        <v>192</v>
      </c>
      <c r="O286" s="1" t="s">
        <v>193</v>
      </c>
      <c r="P286" s="1" t="s">
        <v>70</v>
      </c>
      <c r="Q286" s="1" t="s">
        <v>71</v>
      </c>
      <c r="R286" s="2">
        <v>320603.78999999998</v>
      </c>
      <c r="S286" s="1" t="s">
        <v>72</v>
      </c>
      <c r="T286" s="30">
        <v>7.3038825284886958E-3</v>
      </c>
      <c r="U286" s="3">
        <v>130400.34877861981</v>
      </c>
      <c r="V286" s="3">
        <v>19560.052316792975</v>
      </c>
      <c r="W286" s="3">
        <v>110840.29646182683</v>
      </c>
      <c r="X286" s="1" t="s">
        <v>14</v>
      </c>
    </row>
    <row r="287" spans="1:24" x14ac:dyDescent="0.25">
      <c r="A287" s="1" t="s">
        <v>56</v>
      </c>
      <c r="B287" s="1" t="s">
        <v>57</v>
      </c>
      <c r="C287" s="1" t="s">
        <v>162</v>
      </c>
      <c r="D287" s="1" t="s">
        <v>163</v>
      </c>
      <c r="E287" s="1" t="s">
        <v>60</v>
      </c>
      <c r="F287" s="1" t="s">
        <v>61</v>
      </c>
      <c r="G287" s="1" t="s">
        <v>62</v>
      </c>
      <c r="H287" s="1" t="s">
        <v>208</v>
      </c>
      <c r="I287" s="1" t="s">
        <v>15</v>
      </c>
      <c r="J287" s="1" t="s">
        <v>64</v>
      </c>
      <c r="K287" s="1" t="s">
        <v>65</v>
      </c>
      <c r="L287" s="1" t="s">
        <v>190</v>
      </c>
      <c r="M287" s="1" t="s">
        <v>191</v>
      </c>
      <c r="N287" s="1" t="s">
        <v>192</v>
      </c>
      <c r="O287" s="1" t="s">
        <v>193</v>
      </c>
      <c r="P287" s="1" t="s">
        <v>70</v>
      </c>
      <c r="Q287" s="1" t="s">
        <v>71</v>
      </c>
      <c r="R287" s="2">
        <v>299239.10000000003</v>
      </c>
      <c r="S287" s="1" t="s">
        <v>72</v>
      </c>
      <c r="T287" s="30">
        <v>6.8171596921255424E-3</v>
      </c>
      <c r="U287" s="3">
        <v>121710.61049590305</v>
      </c>
      <c r="V287" s="3">
        <v>18256.59157438546</v>
      </c>
      <c r="W287" s="3">
        <v>103454.01892151759</v>
      </c>
      <c r="X287" s="1" t="s">
        <v>14</v>
      </c>
    </row>
    <row r="288" spans="1:24" x14ac:dyDescent="0.25">
      <c r="A288" s="1" t="s">
        <v>56</v>
      </c>
      <c r="B288" s="1" t="s">
        <v>57</v>
      </c>
      <c r="C288" s="1" t="s">
        <v>58</v>
      </c>
      <c r="D288" s="1" t="s">
        <v>59</v>
      </c>
      <c r="E288" s="1" t="s">
        <v>60</v>
      </c>
      <c r="F288" s="1" t="s">
        <v>61</v>
      </c>
      <c r="G288" s="1" t="s">
        <v>62</v>
      </c>
      <c r="H288" s="1" t="s">
        <v>208</v>
      </c>
      <c r="I288" s="1" t="s">
        <v>15</v>
      </c>
      <c r="J288" s="1" t="s">
        <v>64</v>
      </c>
      <c r="K288" s="1" t="s">
        <v>65</v>
      </c>
      <c r="L288" s="1" t="s">
        <v>190</v>
      </c>
      <c r="M288" s="1" t="s">
        <v>191</v>
      </c>
      <c r="N288" s="1" t="s">
        <v>192</v>
      </c>
      <c r="O288" s="1" t="s">
        <v>193</v>
      </c>
      <c r="P288" s="1" t="s">
        <v>70</v>
      </c>
      <c r="Q288" s="1" t="s">
        <v>71</v>
      </c>
      <c r="R288" s="2">
        <v>1217424.3999999999</v>
      </c>
      <c r="S288" s="1" t="s">
        <v>72</v>
      </c>
      <c r="T288" s="30">
        <v>2.7734933529375411E-2</v>
      </c>
      <c r="U288" s="3">
        <v>495167.46627231687</v>
      </c>
      <c r="V288" s="3">
        <v>74275.119940847537</v>
      </c>
      <c r="W288" s="3">
        <v>420892.34633146931</v>
      </c>
      <c r="X288" s="1" t="s">
        <v>14</v>
      </c>
    </row>
    <row r="289" spans="1:24" x14ac:dyDescent="0.25">
      <c r="A289" s="1" t="s">
        <v>56</v>
      </c>
      <c r="B289" s="1" t="s">
        <v>57</v>
      </c>
      <c r="C289" s="1" t="s">
        <v>102</v>
      </c>
      <c r="D289" s="1" t="s">
        <v>103</v>
      </c>
      <c r="E289" s="1" t="s">
        <v>60</v>
      </c>
      <c r="F289" s="1" t="s">
        <v>61</v>
      </c>
      <c r="G289" s="1" t="s">
        <v>62</v>
      </c>
      <c r="H289" s="1" t="s">
        <v>208</v>
      </c>
      <c r="I289" s="1" t="s">
        <v>15</v>
      </c>
      <c r="J289" s="1" t="s">
        <v>209</v>
      </c>
      <c r="K289" s="1" t="s">
        <v>210</v>
      </c>
      <c r="L289" s="1" t="s">
        <v>190</v>
      </c>
      <c r="M289" s="1" t="s">
        <v>191</v>
      </c>
      <c r="N289" s="1" t="s">
        <v>192</v>
      </c>
      <c r="O289" s="1" t="s">
        <v>193</v>
      </c>
      <c r="P289" s="1" t="s">
        <v>70</v>
      </c>
      <c r="Q289" s="1" t="s">
        <v>71</v>
      </c>
      <c r="R289" s="2">
        <v>27376.16</v>
      </c>
      <c r="S289" s="1" t="s">
        <v>72</v>
      </c>
      <c r="T289" s="30">
        <v>6.2367402681394099E-4</v>
      </c>
      <c r="U289" s="3">
        <v>11134.805400208465</v>
      </c>
      <c r="V289" s="3">
        <v>1670.22081003127</v>
      </c>
      <c r="W289" s="3">
        <v>9464.5845901771954</v>
      </c>
      <c r="X289" s="1" t="s">
        <v>14</v>
      </c>
    </row>
    <row r="290" spans="1:24" x14ac:dyDescent="0.25">
      <c r="A290" s="1" t="s">
        <v>56</v>
      </c>
      <c r="B290" s="1" t="s">
        <v>57</v>
      </c>
      <c r="C290" s="1" t="s">
        <v>138</v>
      </c>
      <c r="D290" s="1" t="s">
        <v>139</v>
      </c>
      <c r="E290" s="1" t="s">
        <v>60</v>
      </c>
      <c r="F290" s="1" t="s">
        <v>61</v>
      </c>
      <c r="G290" s="1" t="s">
        <v>62</v>
      </c>
      <c r="H290" s="1" t="s">
        <v>208</v>
      </c>
      <c r="I290" s="1" t="s">
        <v>15</v>
      </c>
      <c r="J290" s="1" t="s">
        <v>64</v>
      </c>
      <c r="K290" s="1" t="s">
        <v>65</v>
      </c>
      <c r="L290" s="1" t="s">
        <v>190</v>
      </c>
      <c r="M290" s="1" t="s">
        <v>191</v>
      </c>
      <c r="N290" s="1" t="s">
        <v>192</v>
      </c>
      <c r="O290" s="1" t="s">
        <v>193</v>
      </c>
      <c r="P290" s="1" t="s">
        <v>70</v>
      </c>
      <c r="Q290" s="1" t="s">
        <v>71</v>
      </c>
      <c r="R290" s="2">
        <v>220285.65</v>
      </c>
      <c r="S290" s="1" t="s">
        <v>72</v>
      </c>
      <c r="T290" s="30">
        <v>5.0184700259213282E-3</v>
      </c>
      <c r="U290" s="3">
        <v>89597.58582680815</v>
      </c>
      <c r="V290" s="3">
        <v>13439.637874021224</v>
      </c>
      <c r="W290" s="3">
        <v>76157.947952786926</v>
      </c>
      <c r="X290" s="1" t="s">
        <v>14</v>
      </c>
    </row>
    <row r="291" spans="1:24" x14ac:dyDescent="0.25">
      <c r="A291" s="1" t="s">
        <v>56</v>
      </c>
      <c r="B291" s="1" t="s">
        <v>57</v>
      </c>
      <c r="C291" s="1" t="s">
        <v>116</v>
      </c>
      <c r="D291" s="1" t="s">
        <v>117</v>
      </c>
      <c r="E291" s="1" t="s">
        <v>60</v>
      </c>
      <c r="F291" s="1" t="s">
        <v>61</v>
      </c>
      <c r="G291" s="1" t="s">
        <v>62</v>
      </c>
      <c r="H291" s="1" t="s">
        <v>208</v>
      </c>
      <c r="I291" s="1" t="s">
        <v>15</v>
      </c>
      <c r="J291" s="1" t="s">
        <v>64</v>
      </c>
      <c r="K291" s="1" t="s">
        <v>65</v>
      </c>
      <c r="L291" s="1" t="s">
        <v>190</v>
      </c>
      <c r="M291" s="1" t="s">
        <v>191</v>
      </c>
      <c r="N291" s="1" t="s">
        <v>192</v>
      </c>
      <c r="O291" s="1" t="s">
        <v>193</v>
      </c>
      <c r="P291" s="1" t="s">
        <v>70</v>
      </c>
      <c r="Q291" s="1" t="s">
        <v>71</v>
      </c>
      <c r="R291" s="2">
        <v>222230.85</v>
      </c>
      <c r="S291" s="1" t="s">
        <v>72</v>
      </c>
      <c r="T291" s="30">
        <v>5.0627848866234308E-3</v>
      </c>
      <c r="U291" s="3">
        <v>90388.764117133949</v>
      </c>
      <c r="V291" s="3">
        <v>13558.314617570093</v>
      </c>
      <c r="W291" s="3">
        <v>76830.449499563852</v>
      </c>
      <c r="X291" s="1" t="s">
        <v>14</v>
      </c>
    </row>
    <row r="292" spans="1:24" x14ac:dyDescent="0.25">
      <c r="A292" s="1" t="s">
        <v>56</v>
      </c>
      <c r="B292" s="1" t="s">
        <v>57</v>
      </c>
      <c r="C292" s="1" t="s">
        <v>112</v>
      </c>
      <c r="D292" s="1" t="s">
        <v>113</v>
      </c>
      <c r="E292" s="1" t="s">
        <v>60</v>
      </c>
      <c r="F292" s="1" t="s">
        <v>61</v>
      </c>
      <c r="G292" s="1" t="s">
        <v>62</v>
      </c>
      <c r="H292" s="1" t="s">
        <v>208</v>
      </c>
      <c r="I292" s="1" t="s">
        <v>15</v>
      </c>
      <c r="J292" s="1" t="s">
        <v>64</v>
      </c>
      <c r="K292" s="1" t="s">
        <v>65</v>
      </c>
      <c r="L292" s="1" t="s">
        <v>190</v>
      </c>
      <c r="M292" s="1" t="s">
        <v>191</v>
      </c>
      <c r="N292" s="1" t="s">
        <v>192</v>
      </c>
      <c r="O292" s="1" t="s">
        <v>193</v>
      </c>
      <c r="P292" s="1" t="s">
        <v>70</v>
      </c>
      <c r="Q292" s="1" t="s">
        <v>71</v>
      </c>
      <c r="R292" s="2">
        <v>285606.44</v>
      </c>
      <c r="S292" s="1" t="s">
        <v>72</v>
      </c>
      <c r="T292" s="30">
        <v>6.5065852376225974E-3</v>
      </c>
      <c r="U292" s="3">
        <v>116165.74897452073</v>
      </c>
      <c r="V292" s="3">
        <v>17424.86234617811</v>
      </c>
      <c r="W292" s="3">
        <v>98740.886628342618</v>
      </c>
      <c r="X292" s="1" t="s">
        <v>14</v>
      </c>
    </row>
    <row r="293" spans="1:24" x14ac:dyDescent="0.25">
      <c r="A293" s="1" t="s">
        <v>56</v>
      </c>
      <c r="B293" s="1" t="s">
        <v>57</v>
      </c>
      <c r="C293" s="1" t="s">
        <v>126</v>
      </c>
      <c r="D293" s="1" t="s">
        <v>127</v>
      </c>
      <c r="E293" s="1" t="s">
        <v>60</v>
      </c>
      <c r="F293" s="1" t="s">
        <v>61</v>
      </c>
      <c r="G293" s="1" t="s">
        <v>62</v>
      </c>
      <c r="H293" s="1" t="s">
        <v>208</v>
      </c>
      <c r="I293" s="1" t="s">
        <v>15</v>
      </c>
      <c r="J293" s="1" t="s">
        <v>64</v>
      </c>
      <c r="K293" s="1" t="s">
        <v>65</v>
      </c>
      <c r="L293" s="1" t="s">
        <v>190</v>
      </c>
      <c r="M293" s="1" t="s">
        <v>191</v>
      </c>
      <c r="N293" s="1" t="s">
        <v>192</v>
      </c>
      <c r="O293" s="1" t="s">
        <v>193</v>
      </c>
      <c r="P293" s="1" t="s">
        <v>70</v>
      </c>
      <c r="Q293" s="1" t="s">
        <v>71</v>
      </c>
      <c r="R293" s="2">
        <v>1541293.07</v>
      </c>
      <c r="S293" s="1" t="s">
        <v>72</v>
      </c>
      <c r="T293" s="30">
        <v>3.5113195403128905E-2</v>
      </c>
      <c r="U293" s="3">
        <v>626895.75160065852</v>
      </c>
      <c r="V293" s="3">
        <v>94034.36274009879</v>
      </c>
      <c r="W293" s="3">
        <v>532861.38886055967</v>
      </c>
      <c r="X293" s="1" t="s">
        <v>14</v>
      </c>
    </row>
    <row r="294" spans="1:24" x14ac:dyDescent="0.25">
      <c r="A294" s="1" t="s">
        <v>56</v>
      </c>
      <c r="B294" s="1" t="s">
        <v>57</v>
      </c>
      <c r="C294" s="1" t="s">
        <v>102</v>
      </c>
      <c r="D294" s="1" t="s">
        <v>103</v>
      </c>
      <c r="E294" s="1" t="s">
        <v>60</v>
      </c>
      <c r="F294" s="1" t="s">
        <v>61</v>
      </c>
      <c r="G294" s="1" t="s">
        <v>62</v>
      </c>
      <c r="H294" s="1" t="s">
        <v>208</v>
      </c>
      <c r="I294" s="1" t="s">
        <v>15</v>
      </c>
      <c r="J294" s="1" t="s">
        <v>64</v>
      </c>
      <c r="K294" s="1" t="s">
        <v>65</v>
      </c>
      <c r="L294" s="1" t="s">
        <v>190</v>
      </c>
      <c r="M294" s="1" t="s">
        <v>191</v>
      </c>
      <c r="N294" s="1" t="s">
        <v>192</v>
      </c>
      <c r="O294" s="1" t="s">
        <v>193</v>
      </c>
      <c r="P294" s="1" t="s">
        <v>70</v>
      </c>
      <c r="Q294" s="1" t="s">
        <v>71</v>
      </c>
      <c r="R294" s="2">
        <v>1104624.18</v>
      </c>
      <c r="S294" s="1" t="s">
        <v>72</v>
      </c>
      <c r="T294" s="30">
        <v>2.5165158680276838E-2</v>
      </c>
      <c r="U294" s="3">
        <v>449287.82139879541</v>
      </c>
      <c r="V294" s="3">
        <v>67393.173209819317</v>
      </c>
      <c r="W294" s="3">
        <v>381894.64818897611</v>
      </c>
      <c r="X294" s="1" t="s">
        <v>14</v>
      </c>
    </row>
    <row r="295" spans="1:24" x14ac:dyDescent="0.25">
      <c r="A295" s="1" t="s">
        <v>56</v>
      </c>
      <c r="B295" s="1" t="s">
        <v>57</v>
      </c>
      <c r="C295" s="1" t="s">
        <v>128</v>
      </c>
      <c r="D295" s="1" t="s">
        <v>129</v>
      </c>
      <c r="E295" s="1" t="s">
        <v>60</v>
      </c>
      <c r="F295" s="1" t="s">
        <v>61</v>
      </c>
      <c r="G295" s="1" t="s">
        <v>62</v>
      </c>
      <c r="H295" s="1" t="s">
        <v>208</v>
      </c>
      <c r="I295" s="1" t="s">
        <v>15</v>
      </c>
      <c r="J295" s="1" t="s">
        <v>64</v>
      </c>
      <c r="K295" s="1" t="s">
        <v>65</v>
      </c>
      <c r="L295" s="1" t="s">
        <v>190</v>
      </c>
      <c r="M295" s="1" t="s">
        <v>191</v>
      </c>
      <c r="N295" s="1" t="s">
        <v>192</v>
      </c>
      <c r="O295" s="1" t="s">
        <v>193</v>
      </c>
      <c r="P295" s="1" t="s">
        <v>70</v>
      </c>
      <c r="Q295" s="1" t="s">
        <v>71</v>
      </c>
      <c r="R295" s="2">
        <v>212539.09</v>
      </c>
      <c r="S295" s="1" t="s">
        <v>72</v>
      </c>
      <c r="T295" s="30">
        <v>4.8419906267230545E-3</v>
      </c>
      <c r="U295" s="3">
        <v>86446.799225581417</v>
      </c>
      <c r="V295" s="3">
        <v>12967.019883837214</v>
      </c>
      <c r="W295" s="3">
        <v>73479.779341744201</v>
      </c>
      <c r="X295" s="1" t="s">
        <v>14</v>
      </c>
    </row>
    <row r="296" spans="1:24" x14ac:dyDescent="0.25">
      <c r="A296" s="1" t="s">
        <v>56</v>
      </c>
      <c r="B296" s="1" t="s">
        <v>57</v>
      </c>
      <c r="C296" s="1" t="s">
        <v>84</v>
      </c>
      <c r="D296" s="1" t="s">
        <v>85</v>
      </c>
      <c r="E296" s="1" t="s">
        <v>60</v>
      </c>
      <c r="F296" s="1" t="s">
        <v>61</v>
      </c>
      <c r="G296" s="1" t="s">
        <v>62</v>
      </c>
      <c r="H296" s="1" t="s">
        <v>211</v>
      </c>
      <c r="I296" s="1" t="s">
        <v>22</v>
      </c>
      <c r="J296" s="1" t="s">
        <v>64</v>
      </c>
      <c r="K296" s="1" t="s">
        <v>65</v>
      </c>
      <c r="L296" s="1" t="s">
        <v>90</v>
      </c>
      <c r="M296" s="1" t="s">
        <v>91</v>
      </c>
      <c r="N296" s="1" t="s">
        <v>168</v>
      </c>
      <c r="O296" s="1" t="s">
        <v>169</v>
      </c>
      <c r="P296" s="1" t="s">
        <v>70</v>
      </c>
      <c r="Q296" s="1" t="s">
        <v>71</v>
      </c>
      <c r="R296" s="2">
        <v>469853.23</v>
      </c>
      <c r="S296" s="1" t="s">
        <v>72</v>
      </c>
      <c r="T296" s="30">
        <v>1.0704030658998076E-2</v>
      </c>
      <c r="U296" s="3">
        <v>191105.11783644563</v>
      </c>
      <c r="V296" s="3">
        <v>28665.76767546685</v>
      </c>
      <c r="W296" s="3">
        <v>162439.35016097879</v>
      </c>
      <c r="X296" s="1" t="s">
        <v>21</v>
      </c>
    </row>
    <row r="297" spans="1:24" x14ac:dyDescent="0.25">
      <c r="A297" s="1" t="s">
        <v>56</v>
      </c>
      <c r="B297" s="1" t="s">
        <v>57</v>
      </c>
      <c r="C297" s="1" t="s">
        <v>122</v>
      </c>
      <c r="D297" s="1" t="s">
        <v>123</v>
      </c>
      <c r="E297" s="1" t="s">
        <v>60</v>
      </c>
      <c r="F297" s="1" t="s">
        <v>61</v>
      </c>
      <c r="G297" s="1" t="s">
        <v>62</v>
      </c>
      <c r="H297" s="1" t="s">
        <v>211</v>
      </c>
      <c r="I297" s="1" t="s">
        <v>22</v>
      </c>
      <c r="J297" s="1" t="s">
        <v>212</v>
      </c>
      <c r="K297" s="1" t="s">
        <v>213</v>
      </c>
      <c r="L297" s="1" t="s">
        <v>90</v>
      </c>
      <c r="M297" s="1" t="s">
        <v>91</v>
      </c>
      <c r="N297" s="1" t="s">
        <v>168</v>
      </c>
      <c r="O297" s="1" t="s">
        <v>169</v>
      </c>
      <c r="P297" s="1" t="s">
        <v>70</v>
      </c>
      <c r="Q297" s="1" t="s">
        <v>71</v>
      </c>
      <c r="R297" s="2">
        <v>80911.259999999995</v>
      </c>
      <c r="S297" s="1" t="s">
        <v>72</v>
      </c>
      <c r="T297" s="30">
        <v>1.8432918034811949E-3</v>
      </c>
      <c r="U297" s="3">
        <v>32909.331870710543</v>
      </c>
      <c r="V297" s="3">
        <v>4936.3997806065818</v>
      </c>
      <c r="W297" s="3">
        <v>27972.932090103961</v>
      </c>
      <c r="X297" s="1" t="s">
        <v>21</v>
      </c>
    </row>
    <row r="298" spans="1:24" x14ac:dyDescent="0.25">
      <c r="A298" s="1" t="s">
        <v>56</v>
      </c>
      <c r="B298" s="1" t="s">
        <v>57</v>
      </c>
      <c r="C298" s="1" t="s">
        <v>142</v>
      </c>
      <c r="D298" s="1" t="s">
        <v>143</v>
      </c>
      <c r="E298" s="1" t="s">
        <v>60</v>
      </c>
      <c r="F298" s="1" t="s">
        <v>61</v>
      </c>
      <c r="G298" s="1" t="s">
        <v>62</v>
      </c>
      <c r="H298" s="1" t="s">
        <v>211</v>
      </c>
      <c r="I298" s="1" t="s">
        <v>22</v>
      </c>
      <c r="J298" s="1" t="s">
        <v>64</v>
      </c>
      <c r="K298" s="1" t="s">
        <v>65</v>
      </c>
      <c r="L298" s="1" t="s">
        <v>90</v>
      </c>
      <c r="M298" s="1" t="s">
        <v>91</v>
      </c>
      <c r="N298" s="1" t="s">
        <v>168</v>
      </c>
      <c r="O298" s="1" t="s">
        <v>169</v>
      </c>
      <c r="P298" s="1" t="s">
        <v>70</v>
      </c>
      <c r="Q298" s="1" t="s">
        <v>71</v>
      </c>
      <c r="R298" s="2">
        <v>331981.83</v>
      </c>
      <c r="S298" s="1" t="s">
        <v>72</v>
      </c>
      <c r="T298" s="30">
        <v>7.563093024922459E-3</v>
      </c>
      <c r="U298" s="3">
        <v>135028.18048459277</v>
      </c>
      <c r="V298" s="3">
        <v>20254.227072688918</v>
      </c>
      <c r="W298" s="3">
        <v>114773.95341190384</v>
      </c>
      <c r="X298" s="1" t="s">
        <v>21</v>
      </c>
    </row>
    <row r="299" spans="1:24" x14ac:dyDescent="0.25">
      <c r="A299" s="1" t="s">
        <v>56</v>
      </c>
      <c r="B299" s="1" t="s">
        <v>57</v>
      </c>
      <c r="C299" s="1" t="s">
        <v>112</v>
      </c>
      <c r="D299" s="1" t="s">
        <v>113</v>
      </c>
      <c r="E299" s="1" t="s">
        <v>60</v>
      </c>
      <c r="F299" s="1" t="s">
        <v>61</v>
      </c>
      <c r="G299" s="1" t="s">
        <v>62</v>
      </c>
      <c r="H299" s="1" t="s">
        <v>211</v>
      </c>
      <c r="I299" s="1" t="s">
        <v>22</v>
      </c>
      <c r="J299" s="1" t="s">
        <v>64</v>
      </c>
      <c r="K299" s="1" t="s">
        <v>65</v>
      </c>
      <c r="L299" s="1" t="s">
        <v>90</v>
      </c>
      <c r="M299" s="1" t="s">
        <v>91</v>
      </c>
      <c r="N299" s="1" t="s">
        <v>168</v>
      </c>
      <c r="O299" s="1" t="s">
        <v>169</v>
      </c>
      <c r="P299" s="1" t="s">
        <v>70</v>
      </c>
      <c r="Q299" s="1" t="s">
        <v>71</v>
      </c>
      <c r="R299" s="2">
        <v>195892.66</v>
      </c>
      <c r="S299" s="1" t="s">
        <v>72</v>
      </c>
      <c r="T299" s="30">
        <v>4.4627575264571152E-3</v>
      </c>
      <c r="U299" s="3">
        <v>79676.136040598853</v>
      </c>
      <c r="V299" s="3">
        <v>11951.42040608983</v>
      </c>
      <c r="W299" s="3">
        <v>67724.715634509019</v>
      </c>
      <c r="X299" s="1" t="s">
        <v>21</v>
      </c>
    </row>
    <row r="300" spans="1:24" x14ac:dyDescent="0.25">
      <c r="A300" s="1" t="s">
        <v>56</v>
      </c>
      <c r="B300" s="1" t="s">
        <v>57</v>
      </c>
      <c r="C300" s="1" t="s">
        <v>136</v>
      </c>
      <c r="D300" s="1" t="s">
        <v>137</v>
      </c>
      <c r="E300" s="1" t="s">
        <v>60</v>
      </c>
      <c r="F300" s="1" t="s">
        <v>61</v>
      </c>
      <c r="G300" s="1" t="s">
        <v>62</v>
      </c>
      <c r="H300" s="1" t="s">
        <v>211</v>
      </c>
      <c r="I300" s="1" t="s">
        <v>22</v>
      </c>
      <c r="J300" s="1" t="s">
        <v>64</v>
      </c>
      <c r="K300" s="1" t="s">
        <v>65</v>
      </c>
      <c r="L300" s="1" t="s">
        <v>90</v>
      </c>
      <c r="M300" s="1" t="s">
        <v>91</v>
      </c>
      <c r="N300" s="1" t="s">
        <v>168</v>
      </c>
      <c r="O300" s="1" t="s">
        <v>169</v>
      </c>
      <c r="P300" s="1" t="s">
        <v>70</v>
      </c>
      <c r="Q300" s="1" t="s">
        <v>71</v>
      </c>
      <c r="R300" s="2">
        <v>151160.9</v>
      </c>
      <c r="S300" s="1" t="s">
        <v>72</v>
      </c>
      <c r="T300" s="30">
        <v>3.4436943384250915E-3</v>
      </c>
      <c r="U300" s="3">
        <v>61482.224154898708</v>
      </c>
      <c r="V300" s="3">
        <v>9222.3336232348065</v>
      </c>
      <c r="W300" s="3">
        <v>52259.890531663899</v>
      </c>
      <c r="X300" s="1" t="s">
        <v>21</v>
      </c>
    </row>
    <row r="301" spans="1:24" x14ac:dyDescent="0.25">
      <c r="A301" s="1" t="s">
        <v>56</v>
      </c>
      <c r="B301" s="1" t="s">
        <v>57</v>
      </c>
      <c r="C301" s="1" t="s">
        <v>82</v>
      </c>
      <c r="D301" s="1" t="s">
        <v>83</v>
      </c>
      <c r="E301" s="1" t="s">
        <v>60</v>
      </c>
      <c r="F301" s="1" t="s">
        <v>61</v>
      </c>
      <c r="G301" s="1" t="s">
        <v>62</v>
      </c>
      <c r="H301" s="1" t="s">
        <v>211</v>
      </c>
      <c r="I301" s="1" t="s">
        <v>22</v>
      </c>
      <c r="J301" s="1" t="s">
        <v>64</v>
      </c>
      <c r="K301" s="1" t="s">
        <v>65</v>
      </c>
      <c r="L301" s="1" t="s">
        <v>90</v>
      </c>
      <c r="M301" s="1" t="s">
        <v>91</v>
      </c>
      <c r="N301" s="1" t="s">
        <v>168</v>
      </c>
      <c r="O301" s="1" t="s">
        <v>169</v>
      </c>
      <c r="P301" s="1" t="s">
        <v>70</v>
      </c>
      <c r="Q301" s="1" t="s">
        <v>71</v>
      </c>
      <c r="R301" s="2">
        <v>143841.94</v>
      </c>
      <c r="S301" s="1" t="s">
        <v>72</v>
      </c>
      <c r="T301" s="30">
        <v>3.2769563716945433E-3</v>
      </c>
      <c r="U301" s="3">
        <v>58505.356861169064</v>
      </c>
      <c r="V301" s="3">
        <v>8775.8035291753604</v>
      </c>
      <c r="W301" s="3">
        <v>49729.553331993702</v>
      </c>
      <c r="X301" s="1" t="s">
        <v>21</v>
      </c>
    </row>
    <row r="302" spans="1:24" x14ac:dyDescent="0.25">
      <c r="A302" s="1" t="s">
        <v>56</v>
      </c>
      <c r="B302" s="1" t="s">
        <v>57</v>
      </c>
      <c r="C302" s="1" t="s">
        <v>116</v>
      </c>
      <c r="D302" s="1" t="s">
        <v>117</v>
      </c>
      <c r="E302" s="1" t="s">
        <v>60</v>
      </c>
      <c r="F302" s="1" t="s">
        <v>61</v>
      </c>
      <c r="G302" s="1" t="s">
        <v>62</v>
      </c>
      <c r="H302" s="1" t="s">
        <v>211</v>
      </c>
      <c r="I302" s="1" t="s">
        <v>22</v>
      </c>
      <c r="J302" s="1" t="s">
        <v>64</v>
      </c>
      <c r="K302" s="1" t="s">
        <v>65</v>
      </c>
      <c r="L302" s="1" t="s">
        <v>90</v>
      </c>
      <c r="M302" s="1" t="s">
        <v>91</v>
      </c>
      <c r="N302" s="1" t="s">
        <v>168</v>
      </c>
      <c r="O302" s="1" t="s">
        <v>169</v>
      </c>
      <c r="P302" s="1" t="s">
        <v>70</v>
      </c>
      <c r="Q302" s="1" t="s">
        <v>71</v>
      </c>
      <c r="R302" s="2">
        <v>121036.37</v>
      </c>
      <c r="S302" s="1" t="s">
        <v>72</v>
      </c>
      <c r="T302" s="30">
        <v>2.7574079150926236E-3</v>
      </c>
      <c r="U302" s="3">
        <v>49229.564201028552</v>
      </c>
      <c r="V302" s="3">
        <v>7384.4346301542837</v>
      </c>
      <c r="W302" s="3">
        <v>41845.129570874269</v>
      </c>
      <c r="X302" s="1" t="s">
        <v>21</v>
      </c>
    </row>
    <row r="303" spans="1:24" s="29" customFormat="1" ht="12.75" x14ac:dyDescent="0.2">
      <c r="A303" s="22">
        <v>202206</v>
      </c>
      <c r="B303" s="22">
        <v>10</v>
      </c>
      <c r="C303" s="22">
        <v>6620</v>
      </c>
      <c r="D303" s="23" t="s">
        <v>185</v>
      </c>
      <c r="E303" s="23" t="s">
        <v>60</v>
      </c>
      <c r="F303" s="23" t="s">
        <v>61</v>
      </c>
      <c r="G303" s="23" t="s">
        <v>62</v>
      </c>
      <c r="H303" s="24" t="s">
        <v>214</v>
      </c>
      <c r="I303" s="25">
        <v>436</v>
      </c>
      <c r="J303" s="23" t="s">
        <v>64</v>
      </c>
      <c r="K303" s="23" t="s">
        <v>65</v>
      </c>
      <c r="L303" s="23" t="s">
        <v>90</v>
      </c>
      <c r="M303" s="23" t="s">
        <v>91</v>
      </c>
      <c r="N303" s="23" t="s">
        <v>92</v>
      </c>
      <c r="O303" s="23" t="s">
        <v>93</v>
      </c>
      <c r="P303" s="22">
        <v>603005</v>
      </c>
      <c r="Q303" s="23" t="s">
        <v>71</v>
      </c>
      <c r="R303" s="26">
        <v>163108.62</v>
      </c>
      <c r="S303" s="23" t="s">
        <v>72</v>
      </c>
      <c r="T303" s="27">
        <v>3.7158830838022903E-3</v>
      </c>
      <c r="U303" s="28">
        <v>66341.763884947723</v>
      </c>
      <c r="V303" s="28">
        <v>9951.2645827421602</v>
      </c>
      <c r="W303" s="28">
        <v>56390.499302205564</v>
      </c>
      <c r="X303" s="23" t="s">
        <v>16</v>
      </c>
    </row>
    <row r="304" spans="1:2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T304" s="31"/>
      <c r="U304" s="32"/>
      <c r="V304" s="32"/>
      <c r="W304" s="32"/>
    </row>
    <row r="305" spans="1:1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</row>
    <row r="306" spans="1:1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</row>
    <row r="307" spans="1:1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</row>
    <row r="308" spans="1:1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</row>
    <row r="309" spans="1:1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</row>
    <row r="310" spans="1:1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</row>
    <row r="311" spans="1:1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</row>
    <row r="312" spans="1:1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</row>
    <row r="313" spans="1:1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</row>
    <row r="314" spans="1:1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</row>
    <row r="315" spans="1:1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</row>
    <row r="316" spans="1:1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</row>
    <row r="317" spans="1:1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</row>
    <row r="318" spans="1:1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</row>
    <row r="319" spans="1:1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</row>
    <row r="320" spans="1:1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</row>
    <row r="321" spans="1: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</row>
    <row r="322" spans="1:1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</row>
    <row r="323" spans="1: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</row>
    <row r="324" spans="1:1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</row>
    <row r="325" spans="1: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</row>
    <row r="326" spans="1:1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</row>
    <row r="327" spans="1: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</row>
    <row r="328" spans="1:1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</row>
    <row r="329" spans="1: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</row>
    <row r="330" spans="1: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</row>
    <row r="331" spans="1:1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</row>
    <row r="332" spans="1:1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</row>
    <row r="333" spans="1:1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</row>
    <row r="334" spans="1:1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</row>
    <row r="335" spans="1:1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</row>
    <row r="336" spans="1:1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</row>
    <row r="337" spans="1:1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</row>
    <row r="338" spans="1:1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</row>
    <row r="339" spans="1:1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</row>
    <row r="340" spans="1:1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</row>
    <row r="341" spans="1:1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</row>
    <row r="342" spans="1:1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</row>
    <row r="343" spans="1:1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</row>
    <row r="344" spans="1:1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</row>
    <row r="345" spans="1:1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</row>
    <row r="346" spans="1:1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</row>
    <row r="347" spans="1:1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</row>
    <row r="348" spans="1:1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</row>
    <row r="349" spans="1:1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</row>
    <row r="350" spans="1:1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</row>
    <row r="351" spans="1:1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</row>
    <row r="352" spans="1:1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</row>
    <row r="353" spans="1:1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</row>
    <row r="354" spans="1:1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</row>
    <row r="355" spans="1:1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</row>
    <row r="356" spans="1:1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</row>
    <row r="357" spans="1:1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</row>
    <row r="358" spans="1:1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</row>
    <row r="359" spans="1:1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</row>
    <row r="360" spans="1:1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</row>
    <row r="361" spans="1:1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</row>
    <row r="362" spans="1:1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</row>
    <row r="363" spans="1:1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</row>
    <row r="364" spans="1:1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</row>
    <row r="365" spans="1:1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</row>
    <row r="366" spans="1:1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</row>
    <row r="367" spans="1:1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</row>
    <row r="368" spans="1:1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</row>
    <row r="369" spans="1:1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</row>
    <row r="370" spans="1:1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</row>
    <row r="371" spans="1:1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</row>
    <row r="372" spans="1:1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</row>
    <row r="373" spans="1:1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</row>
    <row r="374" spans="1:1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</row>
    <row r="375" spans="1:1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</row>
    <row r="376" spans="1:1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</row>
    <row r="377" spans="1:1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</row>
    <row r="378" spans="1:1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</row>
    <row r="379" spans="1:1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</row>
    <row r="380" spans="1:1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</row>
    <row r="381" spans="1:1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</row>
    <row r="382" spans="1:1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</row>
    <row r="383" spans="1:1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</row>
    <row r="384" spans="1:1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</row>
    <row r="385" spans="1:1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</row>
    <row r="386" spans="1:1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</row>
    <row r="387" spans="1:1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</row>
    <row r="388" spans="1:1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</row>
    <row r="389" spans="1:1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</row>
    <row r="390" spans="1:1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</row>
    <row r="391" spans="1:1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</row>
    <row r="392" spans="1:1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</row>
    <row r="393" spans="1:1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</row>
    <row r="394" spans="1:1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</row>
    <row r="395" spans="1:1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</row>
    <row r="396" spans="1:1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</row>
    <row r="397" spans="1:1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</row>
    <row r="398" spans="1:1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</row>
    <row r="399" spans="1:1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</row>
    <row r="400" spans="1:1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</row>
    <row r="401" spans="1:1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</row>
    <row r="402" spans="1:1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</row>
    <row r="403" spans="1:1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</row>
    <row r="404" spans="1:1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</row>
    <row r="405" spans="1:1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</row>
    <row r="406" spans="1:1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</row>
    <row r="407" spans="1:1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</row>
    <row r="408" spans="1:1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</row>
    <row r="409" spans="1:1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</row>
    <row r="410" spans="1:1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</row>
    <row r="411" spans="1:1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</row>
    <row r="412" spans="1:1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</row>
    <row r="413" spans="1:1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</row>
    <row r="414" spans="1:1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</row>
    <row r="415" spans="1:1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</row>
    <row r="416" spans="1:1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</row>
    <row r="417" spans="1:1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</row>
    <row r="418" spans="1:1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</row>
    <row r="419" spans="1:1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</row>
    <row r="420" spans="1:1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</row>
    <row r="421" spans="1:1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</row>
    <row r="422" spans="1:1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</row>
    <row r="423" spans="1:1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</row>
    <row r="424" spans="1:1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</row>
    <row r="425" spans="1:1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</row>
    <row r="426" spans="1:1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</row>
    <row r="427" spans="1:1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</row>
    <row r="428" spans="1:1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</row>
    <row r="429" spans="1:1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</row>
    <row r="430" spans="1:1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</row>
    <row r="431" spans="1:1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</row>
    <row r="432" spans="1:1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</row>
    <row r="433" spans="1:1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</row>
    <row r="434" spans="1:1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</row>
    <row r="435" spans="1:1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</row>
    <row r="436" spans="1:1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</row>
    <row r="437" spans="1:1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</row>
    <row r="438" spans="1:1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</row>
    <row r="439" spans="1:1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</row>
    <row r="440" spans="1:1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</row>
    <row r="441" spans="1:1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</row>
    <row r="442" spans="1:1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</row>
    <row r="443" spans="1:1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</row>
    <row r="444" spans="1:1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</row>
    <row r="445" spans="1:1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</row>
    <row r="446" spans="1:1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</row>
    <row r="447" spans="1:1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</row>
    <row r="448" spans="1:1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</row>
    <row r="449" spans="1:1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</row>
    <row r="450" spans="1:1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</row>
    <row r="451" spans="1:1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</row>
    <row r="452" spans="1:1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</row>
    <row r="453" spans="1:1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</row>
    <row r="454" spans="1:1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</row>
    <row r="455" spans="1:1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</row>
    <row r="456" spans="1:1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</row>
    <row r="457" spans="1:1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</row>
    <row r="458" spans="1:1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</row>
    <row r="459" spans="1:1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</row>
    <row r="460" spans="1:1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</row>
    <row r="461" spans="1:1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</row>
    <row r="462" spans="1:1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</row>
    <row r="463" spans="1:1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</row>
    <row r="464" spans="1:1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</row>
    <row r="465" spans="1:1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</row>
    <row r="466" spans="1:1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</row>
    <row r="467" spans="1:1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</row>
    <row r="468" spans="1:1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</row>
    <row r="469" spans="1:1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</row>
    <row r="470" spans="1:1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</row>
    <row r="471" spans="1:1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</row>
    <row r="472" spans="1:1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</row>
    <row r="473" spans="1:1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</row>
    <row r="474" spans="1:1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</row>
    <row r="475" spans="1:1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</row>
    <row r="476" spans="1:1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</row>
    <row r="477" spans="1:1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</row>
    <row r="478" spans="1:1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</row>
    <row r="479" spans="1:1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</row>
    <row r="480" spans="1:1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</row>
    <row r="481" spans="1:1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</row>
    <row r="482" spans="1:1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</row>
    <row r="483" spans="1:1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</row>
    <row r="484" spans="1:1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</row>
    <row r="485" spans="1:1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</row>
    <row r="486" spans="1:1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</row>
    <row r="487" spans="1:1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</row>
    <row r="488" spans="1:1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</row>
    <row r="489" spans="1:1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</row>
    <row r="490" spans="1:1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</row>
    <row r="491" spans="1:1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</row>
    <row r="492" spans="1:1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</row>
    <row r="493" spans="1:1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</row>
    <row r="494" spans="1:1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</row>
    <row r="495" spans="1:1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</row>
    <row r="496" spans="1:1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</row>
    <row r="497" spans="1:1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</row>
    <row r="498" spans="1:1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</row>
    <row r="499" spans="1:1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</row>
    <row r="500" spans="1:1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</row>
    <row r="501" spans="1:1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</row>
    <row r="502" spans="1:1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</row>
    <row r="503" spans="1:1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</row>
    <row r="504" spans="1:1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</row>
    <row r="505" spans="1:1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</row>
    <row r="506" spans="1:1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</row>
    <row r="507" spans="1:1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</row>
    <row r="508" spans="1:1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</row>
    <row r="509" spans="1:1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</row>
    <row r="510" spans="1:1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</row>
    <row r="511" spans="1:1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</row>
    <row r="512" spans="1:1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</row>
    <row r="513" spans="1:1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</row>
    <row r="514" spans="1:1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</row>
    <row r="515" spans="1:1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</row>
    <row r="516" spans="1:1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</row>
    <row r="517" spans="1:1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</row>
    <row r="518" spans="1:1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</row>
    <row r="519" spans="1:1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</row>
    <row r="520" spans="1:1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</row>
    <row r="521" spans="1:1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</row>
    <row r="522" spans="1:1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</row>
    <row r="523" spans="1:1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</row>
    <row r="524" spans="1:1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</row>
    <row r="525" spans="1:1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</row>
    <row r="526" spans="1:1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</row>
    <row r="527" spans="1:1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</row>
    <row r="528" spans="1:1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</row>
    <row r="529" spans="1:1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</row>
    <row r="530" spans="1:1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</row>
    <row r="531" spans="1:1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</row>
    <row r="532" spans="1:1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</row>
    <row r="533" spans="1:1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</row>
    <row r="534" spans="1:1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</row>
    <row r="535" spans="1:1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</row>
    <row r="536" spans="1:1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</row>
    <row r="537" spans="1:1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</row>
    <row r="538" spans="1:1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</row>
    <row r="539" spans="1:1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</row>
    <row r="540" spans="1:1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</row>
    <row r="541" spans="1:1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</row>
    <row r="542" spans="1:1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</row>
    <row r="543" spans="1:1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</row>
    <row r="544" spans="1:1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</row>
    <row r="545" spans="1:1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</row>
    <row r="546" spans="1:1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</row>
    <row r="547" spans="1:1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</row>
    <row r="548" spans="1:1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</row>
    <row r="549" spans="1:1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</row>
    <row r="550" spans="1:1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</row>
    <row r="551" spans="1:1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</row>
    <row r="552" spans="1:1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</row>
    <row r="553" spans="1:1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</row>
    <row r="554" spans="1:1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</row>
    <row r="555" spans="1:1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</row>
    <row r="556" spans="1:1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</row>
    <row r="557" spans="1:1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</row>
    <row r="558" spans="1:1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</row>
    <row r="559" spans="1:1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</row>
    <row r="560" spans="1:1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</row>
    <row r="561" spans="1:1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</row>
    <row r="562" spans="1:1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</row>
    <row r="563" spans="1:1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</row>
    <row r="564" spans="1:1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</row>
    <row r="565" spans="1:1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</row>
    <row r="566" spans="1:1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</row>
    <row r="567" spans="1:1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</row>
    <row r="568" spans="1:1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</row>
    <row r="569" spans="1:1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</row>
    <row r="570" spans="1:1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</row>
    <row r="571" spans="1:1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</row>
    <row r="572" spans="1:1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</row>
    <row r="573" spans="1:1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</row>
    <row r="574" spans="1:1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</row>
    <row r="575" spans="1:1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</row>
    <row r="576" spans="1:1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</row>
    <row r="577" spans="1:1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</row>
    <row r="578" spans="1:1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</row>
    <row r="579" spans="1:1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</row>
    <row r="580" spans="1:1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</row>
    <row r="581" spans="1:1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</row>
    <row r="582" spans="1:1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</row>
    <row r="583" spans="1:1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</row>
    <row r="584" spans="1:1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</row>
    <row r="585" spans="1:1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</row>
    <row r="586" spans="1:1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</row>
    <row r="587" spans="1:1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</row>
    <row r="588" spans="1:1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</row>
    <row r="589" spans="1:1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</row>
    <row r="590" spans="1:1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</row>
    <row r="591" spans="1:1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</row>
    <row r="592" spans="1:1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</row>
    <row r="593" spans="1:1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</row>
    <row r="594" spans="1:1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</row>
    <row r="595" spans="1:1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</row>
    <row r="596" spans="1:1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</row>
    <row r="597" spans="1:1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</row>
    <row r="598" spans="1:1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</row>
    <row r="599" spans="1:1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</row>
    <row r="600" spans="1:1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</row>
    <row r="601" spans="1:1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</row>
    <row r="602" spans="1:1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</row>
    <row r="603" spans="1:1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</row>
    <row r="604" spans="1:1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</row>
    <row r="605" spans="1:1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</row>
    <row r="606" spans="1:1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</row>
    <row r="607" spans="1:1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</row>
    <row r="608" spans="1:1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</row>
    <row r="609" spans="1:1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</row>
    <row r="610" spans="1:1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</row>
    <row r="611" spans="1:1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</row>
    <row r="612" spans="1:1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</row>
    <row r="613" spans="1:1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</row>
    <row r="614" spans="1:1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</row>
    <row r="615" spans="1:1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</row>
    <row r="616" spans="1:1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</row>
    <row r="617" spans="1:1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</row>
    <row r="618" spans="1:1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</row>
    <row r="619" spans="1:1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</row>
    <row r="620" spans="1:1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</row>
    <row r="621" spans="1:1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</row>
    <row r="622" spans="1:1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</row>
    <row r="623" spans="1:1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</row>
    <row r="624" spans="1:1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</row>
    <row r="625" spans="1:1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</row>
    <row r="626" spans="1:1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</row>
    <row r="627" spans="1:1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</row>
    <row r="628" spans="1:1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</row>
    <row r="629" spans="1:1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</row>
    <row r="630" spans="1:1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</row>
    <row r="631" spans="1:1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</row>
    <row r="632" spans="1:1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</row>
    <row r="633" spans="1:1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</row>
    <row r="634" spans="1:1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</row>
    <row r="635" spans="1:1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</row>
    <row r="636" spans="1:1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</row>
    <row r="637" spans="1:1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</row>
    <row r="638" spans="1:1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</row>
    <row r="639" spans="1:1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</row>
    <row r="640" spans="1:1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</row>
    <row r="641" spans="1:1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</row>
    <row r="642" spans="1:1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</row>
    <row r="643" spans="1:1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</row>
    <row r="644" spans="1:1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</row>
    <row r="645" spans="1:1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</row>
    <row r="646" spans="1:1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</row>
    <row r="647" spans="1:1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</row>
    <row r="648" spans="1:1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</row>
    <row r="649" spans="1:1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</row>
    <row r="650" spans="1:1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</row>
    <row r="651" spans="1:1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</row>
    <row r="652" spans="1:1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</row>
    <row r="653" spans="1:1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</row>
    <row r="654" spans="1:1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</row>
    <row r="655" spans="1:1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</row>
    <row r="656" spans="1:1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</row>
    <row r="657" spans="1:1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</row>
    <row r="658" spans="1:1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</row>
    <row r="659" spans="1:1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</row>
    <row r="660" spans="1:1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</row>
    <row r="661" spans="1:1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</row>
    <row r="662" spans="1:1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</row>
    <row r="663" spans="1:1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</row>
    <row r="664" spans="1:1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</row>
    <row r="665" spans="1:1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</row>
    <row r="666" spans="1:1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</row>
    <row r="667" spans="1:1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</row>
    <row r="668" spans="1:1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</row>
    <row r="669" spans="1:1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</row>
    <row r="670" spans="1:1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</row>
    <row r="671" spans="1:1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</row>
    <row r="672" spans="1:1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</row>
    <row r="673" spans="1:1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</row>
    <row r="674" spans="1:1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</row>
    <row r="675" spans="1:1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</row>
    <row r="676" spans="1:1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</row>
    <row r="677" spans="1:1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</row>
    <row r="678" spans="1:1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</row>
    <row r="679" spans="1:1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</row>
    <row r="680" spans="1:1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</row>
    <row r="681" spans="1:1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</row>
    <row r="682" spans="1:1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</row>
    <row r="683" spans="1:1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</row>
    <row r="684" spans="1:1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</row>
    <row r="685" spans="1:1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</row>
    <row r="686" spans="1:1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</row>
    <row r="687" spans="1:1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</row>
    <row r="688" spans="1:1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</row>
    <row r="689" spans="1:1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</row>
    <row r="690" spans="1:1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</row>
    <row r="691" spans="1:1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</row>
    <row r="692" spans="1:1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</row>
    <row r="693" spans="1:1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</row>
    <row r="694" spans="1:1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</row>
    <row r="695" spans="1:1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</row>
    <row r="696" spans="1:1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</row>
    <row r="697" spans="1:1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</row>
    <row r="698" spans="1:1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</row>
    <row r="699" spans="1:1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</row>
    <row r="700" spans="1:1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</row>
    <row r="701" spans="1:1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</row>
    <row r="702" spans="1:1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</row>
    <row r="703" spans="1:1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</row>
    <row r="704" spans="1:1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</row>
    <row r="705" spans="1:1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</row>
    <row r="706" spans="1:1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</row>
    <row r="707" spans="1:1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</row>
    <row r="708" spans="1:1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</row>
    <row r="709" spans="1:1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</row>
    <row r="710" spans="1:1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</row>
    <row r="711" spans="1:1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</row>
    <row r="712" spans="1:1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</row>
    <row r="713" spans="1:1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</row>
    <row r="714" spans="1:1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</row>
    <row r="715" spans="1:1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</row>
    <row r="716" spans="1:1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</row>
    <row r="717" spans="1:1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</row>
    <row r="718" spans="1:1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</row>
    <row r="719" spans="1:1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</row>
    <row r="720" spans="1:1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</row>
    <row r="721" spans="1:1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</row>
    <row r="722" spans="1:1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</row>
    <row r="723" spans="1:1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</row>
    <row r="724" spans="1:1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</row>
    <row r="725" spans="1:1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</row>
    <row r="726" spans="1:1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</row>
    <row r="727" spans="1:1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</row>
    <row r="728" spans="1:1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</row>
    <row r="729" spans="1:1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</row>
    <row r="730" spans="1:1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</row>
    <row r="731" spans="1:1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</row>
    <row r="732" spans="1:1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</row>
    <row r="733" spans="1:1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</row>
    <row r="734" spans="1:1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</row>
    <row r="735" spans="1:1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</row>
    <row r="736" spans="1:1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</row>
    <row r="737" spans="1:1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</row>
    <row r="738" spans="1:1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</row>
    <row r="739" spans="1:1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</row>
    <row r="740" spans="1:1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</row>
    <row r="741" spans="1:1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</row>
    <row r="742" spans="1:1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</row>
    <row r="743" spans="1:1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</row>
    <row r="744" spans="1:1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</row>
    <row r="745" spans="1:1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</row>
    <row r="746" spans="1:1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</row>
    <row r="747" spans="1:1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</row>
    <row r="748" spans="1:1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</row>
    <row r="749" spans="1:1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</row>
    <row r="750" spans="1:1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</row>
    <row r="751" spans="1:1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</row>
    <row r="752" spans="1:1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</row>
    <row r="753" spans="1:1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</row>
    <row r="754" spans="1:1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</row>
    <row r="755" spans="1:1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</row>
    <row r="756" spans="1:1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</row>
    <row r="757" spans="1:1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</row>
    <row r="758" spans="1:1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</row>
    <row r="759" spans="1:1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</row>
    <row r="760" spans="1:1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</row>
    <row r="761" spans="1:1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</row>
    <row r="762" spans="1:1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</row>
    <row r="763" spans="1:1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</row>
    <row r="764" spans="1:1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</row>
    <row r="765" spans="1:1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</row>
    <row r="766" spans="1:1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</row>
    <row r="767" spans="1:1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</row>
    <row r="768" spans="1:1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</row>
    <row r="769" spans="1:1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</row>
    <row r="770" spans="1:1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</row>
    <row r="771" spans="1:1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</row>
    <row r="772" spans="1:1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</row>
    <row r="773" spans="1:1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</row>
    <row r="774" spans="1:1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</row>
    <row r="775" spans="1:1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</row>
    <row r="776" spans="1:1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</row>
    <row r="777" spans="1:1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</row>
    <row r="778" spans="1:1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</row>
    <row r="779" spans="1:1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</row>
    <row r="780" spans="1:1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</row>
    <row r="781" spans="1:1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</row>
    <row r="782" spans="1:1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</row>
    <row r="783" spans="1:1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</row>
    <row r="784" spans="1:1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</row>
    <row r="785" spans="1:1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</row>
    <row r="786" spans="1:1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</row>
    <row r="787" spans="1:1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</row>
    <row r="788" spans="1:1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</row>
    <row r="789" spans="1:1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</row>
    <row r="790" spans="1:1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</row>
    <row r="791" spans="1:1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</row>
    <row r="792" spans="1:1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</row>
    <row r="793" spans="1:1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</row>
    <row r="794" spans="1:1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</row>
    <row r="795" spans="1:1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</row>
    <row r="796" spans="1:1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</row>
    <row r="797" spans="1:1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</row>
    <row r="798" spans="1:1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</row>
    <row r="799" spans="1:1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</row>
    <row r="800" spans="1:1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</row>
    <row r="801" spans="1:1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</row>
    <row r="802" spans="1:1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</row>
    <row r="803" spans="1:1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</row>
    <row r="804" spans="1:1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</row>
    <row r="805" spans="1:1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</row>
    <row r="806" spans="1:1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</row>
    <row r="807" spans="1:1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</row>
    <row r="808" spans="1:1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</row>
    <row r="809" spans="1:1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</row>
    <row r="810" spans="1:1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</row>
    <row r="811" spans="1:1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</row>
    <row r="812" spans="1:1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</row>
    <row r="813" spans="1:1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</row>
    <row r="814" spans="1:1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</row>
    <row r="815" spans="1:1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</row>
    <row r="816" spans="1:1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</row>
    <row r="817" spans="1:1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</row>
    <row r="818" spans="1:1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</row>
    <row r="819" spans="1:1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</row>
    <row r="820" spans="1:1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</row>
    <row r="821" spans="1:1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</row>
    <row r="822" spans="1:1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</row>
    <row r="823" spans="1:1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</row>
    <row r="824" spans="1:1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</row>
    <row r="825" spans="1:1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</row>
    <row r="826" spans="1:1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</row>
    <row r="827" spans="1:1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</row>
    <row r="828" spans="1:1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</row>
    <row r="829" spans="1:1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</row>
    <row r="830" spans="1:1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</row>
    <row r="831" spans="1:1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</row>
    <row r="832" spans="1:1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</row>
    <row r="833" spans="1:1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</row>
    <row r="834" spans="1:1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</row>
    <row r="835" spans="1:1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</row>
    <row r="836" spans="1:1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</row>
    <row r="837" spans="1:1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</row>
    <row r="838" spans="1:1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</row>
    <row r="839" spans="1:1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</row>
    <row r="840" spans="1:1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</row>
    <row r="841" spans="1:1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</row>
    <row r="842" spans="1:1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</row>
    <row r="843" spans="1:1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</row>
    <row r="844" spans="1:1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</row>
    <row r="845" spans="1:1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</row>
    <row r="846" spans="1:1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</row>
    <row r="847" spans="1:1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</row>
    <row r="848" spans="1:1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</row>
    <row r="849" spans="1:1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</row>
    <row r="850" spans="1:1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</row>
    <row r="851" spans="1:1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</row>
    <row r="852" spans="1:1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</row>
    <row r="853" spans="1:1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</row>
    <row r="854" spans="1:1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</row>
    <row r="855" spans="1:1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</row>
    <row r="856" spans="1:1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</row>
    <row r="857" spans="1:1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</row>
    <row r="858" spans="1:1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</row>
    <row r="859" spans="1:1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</row>
    <row r="860" spans="1:1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</row>
    <row r="861" spans="1:1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</row>
    <row r="862" spans="1:1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</row>
    <row r="863" spans="1:1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</row>
    <row r="864" spans="1:1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</row>
    <row r="865" spans="1:1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</row>
    <row r="866" spans="1:1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</row>
    <row r="867" spans="1:1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</row>
    <row r="868" spans="1:1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</row>
    <row r="869" spans="1:1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</row>
    <row r="870" spans="1:1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</row>
    <row r="871" spans="1:1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</row>
    <row r="872" spans="1:1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</row>
    <row r="873" spans="1:1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</row>
    <row r="874" spans="1:1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</row>
    <row r="875" spans="1:1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</row>
    <row r="876" spans="1:1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</row>
    <row r="877" spans="1:1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</row>
    <row r="878" spans="1:1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</row>
    <row r="879" spans="1:1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</row>
    <row r="880" spans="1:1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</row>
    <row r="881" spans="1:1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</row>
    <row r="882" spans="1:1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</row>
    <row r="883" spans="1:1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</row>
    <row r="884" spans="1:1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</row>
    <row r="885" spans="1:1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</row>
    <row r="886" spans="1:1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</row>
    <row r="887" spans="1:1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</row>
    <row r="888" spans="1:1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</row>
    <row r="889" spans="1:1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</row>
    <row r="890" spans="1:1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</row>
    <row r="891" spans="1:1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</row>
    <row r="892" spans="1:1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</row>
    <row r="893" spans="1:1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</row>
    <row r="894" spans="1:1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</row>
    <row r="895" spans="1:1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</row>
    <row r="896" spans="1:1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</row>
    <row r="897" spans="1:1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</row>
    <row r="898" spans="1:1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</row>
    <row r="899" spans="1:1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</row>
    <row r="900" spans="1:1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</row>
    <row r="901" spans="1:1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</row>
    <row r="902" spans="1:1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</row>
    <row r="903" spans="1:1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</row>
    <row r="904" spans="1:1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</row>
    <row r="905" spans="1:1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</row>
    <row r="906" spans="1:1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</row>
    <row r="907" spans="1:1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</row>
    <row r="908" spans="1:1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</row>
    <row r="909" spans="1:1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</row>
    <row r="910" spans="1:1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</row>
    <row r="911" spans="1:1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</row>
    <row r="912" spans="1:1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</row>
    <row r="913" spans="1:1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</row>
    <row r="914" spans="1:1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</row>
    <row r="915" spans="1:1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</row>
    <row r="916" spans="1:1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</row>
    <row r="917" spans="1:1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</row>
    <row r="918" spans="1:1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</row>
    <row r="919" spans="1:1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</row>
    <row r="920" spans="1:1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</row>
    <row r="921" spans="1:1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</row>
    <row r="922" spans="1:1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</row>
    <row r="923" spans="1:1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</row>
    <row r="924" spans="1:1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</row>
    <row r="925" spans="1:1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</row>
    <row r="926" spans="1:1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</row>
    <row r="927" spans="1:1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</row>
    <row r="928" spans="1:1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</row>
    <row r="929" spans="1:1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</row>
    <row r="930" spans="1:1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</row>
    <row r="931" spans="1:1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</row>
    <row r="932" spans="1:1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</row>
    <row r="933" spans="1:1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</row>
    <row r="934" spans="1:1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</row>
    <row r="935" spans="1:1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</row>
    <row r="936" spans="1:1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</row>
    <row r="937" spans="1:1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</row>
    <row r="938" spans="1:1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</row>
    <row r="939" spans="1:1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</row>
    <row r="940" spans="1:1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</row>
    <row r="941" spans="1:1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</row>
    <row r="942" spans="1:1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</row>
    <row r="943" spans="1:1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</row>
    <row r="944" spans="1:1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</row>
    <row r="945" spans="1:1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</row>
    <row r="946" spans="1:1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</row>
    <row r="947" spans="1:1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</row>
    <row r="948" spans="1:1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</row>
    <row r="949" spans="1:1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</row>
    <row r="950" spans="1:1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</row>
    <row r="951" spans="1:1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</row>
    <row r="952" spans="1:1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</row>
    <row r="953" spans="1:1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</row>
    <row r="954" spans="1:1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</row>
    <row r="955" spans="1:1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</row>
    <row r="956" spans="1:1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</row>
    <row r="957" spans="1:1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</row>
    <row r="958" spans="1:1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</row>
    <row r="959" spans="1:1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</row>
    <row r="960" spans="1:1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</row>
    <row r="961" spans="1:1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</row>
    <row r="962" spans="1:1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</row>
    <row r="963" spans="1:1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</row>
    <row r="964" spans="1:1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</row>
    <row r="965" spans="1:1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</row>
    <row r="966" spans="1:1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</row>
    <row r="967" spans="1:1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</row>
    <row r="968" spans="1:1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</row>
    <row r="969" spans="1:1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</row>
    <row r="970" spans="1:1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</row>
    <row r="971" spans="1:1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</row>
    <row r="972" spans="1:1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</row>
    <row r="973" spans="1:1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</row>
    <row r="974" spans="1:1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</row>
    <row r="975" spans="1:1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</row>
    <row r="976" spans="1:1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</row>
    <row r="977" spans="1:1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</row>
    <row r="978" spans="1:1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</row>
    <row r="979" spans="1:1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</row>
    <row r="980" spans="1:1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</row>
    <row r="981" spans="1:1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</row>
    <row r="982" spans="1:1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</row>
    <row r="983" spans="1:1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</row>
    <row r="984" spans="1:1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</row>
    <row r="985" spans="1:1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</row>
    <row r="986" spans="1:1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</row>
    <row r="987" spans="1:1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</row>
    <row r="988" spans="1:1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</row>
    <row r="989" spans="1:1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</row>
    <row r="990" spans="1:1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</row>
    <row r="991" spans="1:1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</row>
    <row r="992" spans="1:1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</row>
    <row r="993" spans="1:1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</row>
    <row r="994" spans="1:1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</row>
    <row r="995" spans="1:1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</row>
    <row r="996" spans="1:1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</row>
    <row r="997" spans="1:1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</row>
    <row r="998" spans="1:1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</row>
    <row r="999" spans="1:1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</row>
    <row r="1000" spans="1:1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</row>
    <row r="1001" spans="1:1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</row>
    <row r="1002" spans="1:1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</row>
    <row r="1003" spans="1:1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</row>
    <row r="1004" spans="1:1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</row>
    <row r="1005" spans="1:1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</row>
    <row r="1006" spans="1:1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</row>
    <row r="1007" spans="1:1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</row>
    <row r="1008" spans="1:1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</row>
    <row r="1009" spans="1:1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</row>
    <row r="1010" spans="1:1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</row>
    <row r="1011" spans="1:1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</row>
    <row r="1012" spans="1:1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</row>
    <row r="1013" spans="1:1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</row>
    <row r="1014" spans="1:1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</row>
    <row r="1015" spans="1:1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</row>
    <row r="1016" spans="1:1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</row>
    <row r="1017" spans="1:1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</row>
    <row r="1018" spans="1:1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</row>
    <row r="1019" spans="1:1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</row>
    <row r="1020" spans="1:1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</row>
    <row r="1021" spans="1:1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</row>
    <row r="1022" spans="1:1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</row>
    <row r="1023" spans="1:1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</row>
    <row r="1024" spans="1:1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</row>
    <row r="1025" spans="1:1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</row>
    <row r="1026" spans="1:1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</row>
    <row r="1027" spans="1:1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</row>
    <row r="1028" spans="1:1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</row>
    <row r="1029" spans="1:1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</row>
    <row r="1030" spans="1:1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</row>
    <row r="1031" spans="1:1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</row>
    <row r="1032" spans="1:1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</row>
    <row r="1033" spans="1:1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</row>
    <row r="1034" spans="1:1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</row>
    <row r="1035" spans="1:1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</row>
    <row r="1036" spans="1:1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</row>
    <row r="1037" spans="1:1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</row>
    <row r="1038" spans="1:1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</row>
    <row r="1039" spans="1:1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</row>
    <row r="1040" spans="1:1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</row>
    <row r="1041" spans="1:1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</row>
    <row r="1042" spans="1:1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</row>
    <row r="1043" spans="1:1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</row>
    <row r="1044" spans="1:1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</row>
    <row r="1045" spans="1:1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</row>
    <row r="1046" spans="1:1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</row>
    <row r="1047" spans="1:1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</row>
    <row r="1048" spans="1:1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</row>
    <row r="1049" spans="1:1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</row>
    <row r="1050" spans="1:1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</row>
    <row r="1051" spans="1:1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</row>
    <row r="1052" spans="1:1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</row>
    <row r="1053" spans="1:1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</row>
    <row r="1054" spans="1:1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</row>
    <row r="1055" spans="1:1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</row>
    <row r="1056" spans="1:1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</row>
    <row r="1057" spans="1:1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</row>
    <row r="1058" spans="1:1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</row>
    <row r="1059" spans="1:1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</row>
    <row r="1060" spans="1:1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</row>
    <row r="1061" spans="1:1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</row>
    <row r="1062" spans="1:1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</row>
    <row r="1063" spans="1:1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</row>
    <row r="1064" spans="1:1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</row>
    <row r="1065" spans="1:1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</row>
    <row r="1066" spans="1:1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</row>
    <row r="1067" spans="1:1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</row>
    <row r="1068" spans="1:1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</row>
    <row r="1069" spans="1:1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</row>
    <row r="1070" spans="1:1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</row>
    <row r="1071" spans="1:1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</row>
    <row r="1072" spans="1:1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</row>
    <row r="1073" spans="1:1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</row>
    <row r="1074" spans="1:1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</row>
    <row r="1075" spans="1:1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</row>
    <row r="1076" spans="1:1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</row>
    <row r="1077" spans="1:1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</row>
    <row r="1078" spans="1:1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</row>
    <row r="1079" spans="1:1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</row>
    <row r="1080" spans="1:1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</row>
    <row r="1081" spans="1:1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</row>
    <row r="1082" spans="1:1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</row>
    <row r="1083" spans="1:1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</row>
    <row r="1084" spans="1:1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</row>
    <row r="1085" spans="1:1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</row>
    <row r="1086" spans="1:1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</row>
    <row r="1087" spans="1:1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</row>
    <row r="1088" spans="1:1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</row>
    <row r="1089" spans="1:1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</row>
    <row r="1090" spans="1:1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</row>
    <row r="1091" spans="1:1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</row>
    <row r="1092" spans="1:1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</row>
    <row r="1093" spans="1:1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</row>
    <row r="1094" spans="1:1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</row>
    <row r="1095" spans="1:1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</row>
    <row r="1096" spans="1:1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</row>
    <row r="1097" spans="1:1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</row>
    <row r="1098" spans="1:1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</row>
    <row r="1099" spans="1:1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</row>
    <row r="1100" spans="1:1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</row>
    <row r="1101" spans="1:1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</row>
    <row r="1102" spans="1:1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</row>
    <row r="1103" spans="1:1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</row>
    <row r="1104" spans="1:1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</row>
    <row r="1105" spans="1:1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</row>
    <row r="1106" spans="1:1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</row>
    <row r="1107" spans="1:1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</row>
    <row r="1108" spans="1:1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</row>
    <row r="1109" spans="1:1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</row>
    <row r="1110" spans="1:1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</row>
    <row r="1111" spans="1:1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</row>
    <row r="1112" spans="1:1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</row>
    <row r="1113" spans="1:1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</row>
    <row r="1114" spans="1:1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</row>
    <row r="1115" spans="1:1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</row>
    <row r="1116" spans="1:1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</row>
    <row r="1117" spans="1:1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</row>
    <row r="1118" spans="1:1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</row>
    <row r="1119" spans="1:1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</row>
    <row r="1120" spans="1:1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</row>
    <row r="1121" spans="1:1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</row>
    <row r="1122" spans="1:1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</row>
    <row r="1123" spans="1:1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</row>
    <row r="1124" spans="1:1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</row>
    <row r="1125" spans="1:1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</row>
    <row r="1126" spans="1:1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</row>
    <row r="1127" spans="1:1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</row>
    <row r="1128" spans="1:1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</row>
    <row r="1129" spans="1:1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</row>
    <row r="1130" spans="1:1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</row>
    <row r="1131" spans="1:1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</row>
    <row r="1132" spans="1:1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</row>
    <row r="1133" spans="1:1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</row>
    <row r="1134" spans="1:1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</row>
    <row r="1135" spans="1:1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</row>
    <row r="1136" spans="1:1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</row>
    <row r="1137" spans="1:1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</row>
    <row r="1138" spans="1:1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</row>
    <row r="1139" spans="1:1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</row>
    <row r="1140" spans="1:1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</row>
    <row r="1141" spans="1:1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</row>
    <row r="1142" spans="1:1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</row>
    <row r="1143" spans="1:1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</row>
    <row r="1144" spans="1:1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</row>
    <row r="1145" spans="1:1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</row>
    <row r="1146" spans="1:1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</row>
    <row r="1147" spans="1:1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</row>
    <row r="1148" spans="1:1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</row>
    <row r="1149" spans="1:1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</row>
    <row r="1150" spans="1:1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</row>
    <row r="1151" spans="1:1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</row>
    <row r="1152" spans="1:1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</row>
    <row r="1153" spans="1:1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</row>
    <row r="1154" spans="1:1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</row>
    <row r="1155" spans="1:1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</row>
    <row r="1156" spans="1:1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</row>
    <row r="1157" spans="1:1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</row>
    <row r="1158" spans="1:1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</row>
    <row r="1159" spans="1:1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</row>
    <row r="1160" spans="1:1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</row>
    <row r="1161" spans="1:1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</row>
    <row r="1162" spans="1:1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</row>
    <row r="1163" spans="1:1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</row>
    <row r="1164" spans="1:1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</row>
    <row r="1165" spans="1:1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</row>
    <row r="1166" spans="1:1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</row>
    <row r="1167" spans="1:1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</row>
    <row r="1168" spans="1:1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</row>
    <row r="1169" spans="1:1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</row>
    <row r="1170" spans="1:1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</row>
    <row r="1171" spans="1:1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</row>
    <row r="1172" spans="1:1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</row>
    <row r="1173" spans="1:1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</row>
    <row r="1174" spans="1:1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</row>
    <row r="1175" spans="1:1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</row>
    <row r="1176" spans="1:1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</row>
    <row r="1177" spans="1:1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</row>
    <row r="1178" spans="1:1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</row>
    <row r="1179" spans="1:18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</row>
    <row r="1180" spans="1:18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</row>
    <row r="1181" spans="1:18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</row>
    <row r="1182" spans="1:18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</row>
    <row r="1183" spans="1:18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</row>
    <row r="1184" spans="1:18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</row>
    <row r="1185" spans="1:18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</row>
    <row r="1186" spans="1:18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</row>
    <row r="1187" spans="1:18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</row>
    <row r="1188" spans="1:18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</row>
    <row r="1189" spans="1:18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</row>
    <row r="1190" spans="1:18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</row>
    <row r="1191" spans="1:18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</row>
    <row r="1192" spans="1:18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</row>
    <row r="1193" spans="1:18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</row>
    <row r="1194" spans="1:18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</row>
    <row r="1195" spans="1:18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</row>
    <row r="1196" spans="1:18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</row>
    <row r="1197" spans="1:18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</row>
    <row r="1198" spans="1:18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</row>
    <row r="1199" spans="1:18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</row>
    <row r="1200" spans="1:18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</row>
    <row r="1201" spans="1:18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</row>
    <row r="1202" spans="1:18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</row>
    <row r="1203" spans="1:18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</row>
    <row r="1204" spans="1:18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</row>
    <row r="1205" spans="1:18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</row>
    <row r="1206" spans="1:18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</row>
    <row r="1207" spans="1:18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</row>
    <row r="1208" spans="1:18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</row>
    <row r="1209" spans="1:18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</row>
    <row r="1210" spans="1:18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</row>
    <row r="1211" spans="1:18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</row>
    <row r="1212" spans="1:18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</row>
    <row r="1213" spans="1:18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</row>
    <row r="1214" spans="1:18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</row>
    <row r="1215" spans="1:18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</row>
    <row r="1216" spans="1:18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</row>
    <row r="1217" spans="1:18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</row>
    <row r="1218" spans="1:18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</row>
    <row r="1219" spans="1:18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</row>
    <row r="1220" spans="1:18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</row>
    <row r="1221" spans="1:18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</row>
    <row r="1222" spans="1:18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</row>
    <row r="1223" spans="1:18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2"/>
    </row>
    <row r="1224" spans="1:18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2"/>
    </row>
    <row r="1225" spans="1:18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2"/>
    </row>
    <row r="1226" spans="1:18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2"/>
    </row>
    <row r="1227" spans="1:18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2"/>
    </row>
    <row r="1228" spans="1:18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2"/>
    </row>
    <row r="1229" spans="1:18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2"/>
    </row>
    <row r="1230" spans="1:18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2"/>
    </row>
    <row r="1231" spans="1:18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2"/>
    </row>
    <row r="1232" spans="1:18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2"/>
    </row>
    <row r="1233" spans="1:18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2"/>
    </row>
    <row r="1234" spans="1:18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2"/>
    </row>
    <row r="1235" spans="1:18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2"/>
    </row>
    <row r="1236" spans="1:18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2"/>
    </row>
    <row r="1237" spans="1:18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2"/>
    </row>
    <row r="1238" spans="1:18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2"/>
    </row>
    <row r="1239" spans="1:18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2"/>
    </row>
    <row r="1240" spans="1:18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2"/>
    </row>
    <row r="1241" spans="1:18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2"/>
    </row>
    <row r="1242" spans="1:18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2"/>
    </row>
    <row r="1243" spans="1:18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2"/>
    </row>
    <row r="1244" spans="1:18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2"/>
    </row>
    <row r="1245" spans="1:18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2"/>
    </row>
    <row r="1246" spans="1:18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2"/>
    </row>
    <row r="1247" spans="1:18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2"/>
    </row>
    <row r="1248" spans="1:18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2"/>
    </row>
    <row r="1249" spans="1:18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2"/>
    </row>
    <row r="1250" spans="1:18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2"/>
    </row>
    <row r="1251" spans="1:18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2"/>
    </row>
    <row r="1252" spans="1:18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2"/>
    </row>
    <row r="1253" spans="1:18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2"/>
    </row>
    <row r="1254" spans="1:18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2"/>
    </row>
    <row r="1255" spans="1:18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2"/>
    </row>
    <row r="1256" spans="1:18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2"/>
    </row>
    <row r="1257" spans="1:18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2"/>
    </row>
    <row r="1258" spans="1:18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2"/>
    </row>
    <row r="1259" spans="1:18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2"/>
    </row>
    <row r="1260" spans="1:18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2"/>
    </row>
    <row r="1261" spans="1:18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2"/>
    </row>
    <row r="1262" spans="1:18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2"/>
    </row>
    <row r="1263" spans="1:18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2"/>
    </row>
    <row r="1264" spans="1:18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2"/>
    </row>
    <row r="1265" spans="1:18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2"/>
    </row>
    <row r="1266" spans="1:18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2"/>
    </row>
    <row r="1267" spans="1:18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2"/>
    </row>
    <row r="1268" spans="1:18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2"/>
    </row>
    <row r="1269" spans="1:18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2"/>
    </row>
    <row r="1270" spans="1:18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2"/>
    </row>
    <row r="1271" spans="1:18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2"/>
    </row>
    <row r="1272" spans="1:18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2"/>
    </row>
    <row r="1273" spans="1:18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2"/>
    </row>
    <row r="1274" spans="1:18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2"/>
    </row>
    <row r="1275" spans="1:18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2"/>
    </row>
    <row r="1276" spans="1:18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2"/>
    </row>
    <row r="1277" spans="1:18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2"/>
    </row>
    <row r="1278" spans="1:18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2"/>
    </row>
    <row r="1279" spans="1:18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2"/>
    </row>
    <row r="1280" spans="1:18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2"/>
    </row>
    <row r="1281" spans="1:18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2"/>
    </row>
    <row r="1282" spans="1:18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2"/>
    </row>
    <row r="1283" spans="1:18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2"/>
    </row>
    <row r="1284" spans="1:18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2"/>
    </row>
    <row r="1285" spans="1:18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2"/>
    </row>
    <row r="1286" spans="1:18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2"/>
    </row>
    <row r="1287" spans="1:18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2"/>
    </row>
    <row r="1288" spans="1:18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2"/>
    </row>
    <row r="1289" spans="1:18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2"/>
    </row>
    <row r="1290" spans="1:18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2"/>
    </row>
    <row r="1291" spans="1:18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2"/>
    </row>
    <row r="1292" spans="1:18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2"/>
    </row>
    <row r="1293" spans="1:18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2"/>
    </row>
    <row r="1294" spans="1:18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2"/>
    </row>
    <row r="1295" spans="1:18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2"/>
    </row>
    <row r="1296" spans="1:18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2"/>
    </row>
    <row r="1297" spans="1:18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2"/>
    </row>
    <row r="1298" spans="1:18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2"/>
    </row>
    <row r="1299" spans="1:18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2"/>
    </row>
    <row r="1300" spans="1:18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2"/>
    </row>
    <row r="1301" spans="1:18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2"/>
    </row>
    <row r="1302" spans="1:18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2"/>
    </row>
    <row r="1303" spans="1:18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2"/>
    </row>
    <row r="1304" spans="1:18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2"/>
    </row>
    <row r="1305" spans="1:18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2"/>
    </row>
    <row r="1306" spans="1:18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2"/>
    </row>
    <row r="1307" spans="1:18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2"/>
    </row>
    <row r="1308" spans="1:18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2"/>
    </row>
    <row r="1309" spans="1:18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2"/>
    </row>
    <row r="1310" spans="1:18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2"/>
    </row>
    <row r="1311" spans="1:18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2"/>
    </row>
    <row r="1312" spans="1:18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2"/>
    </row>
    <row r="1313" spans="1:18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2"/>
    </row>
    <row r="1314" spans="1:18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2"/>
    </row>
    <row r="1315" spans="1:18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2"/>
    </row>
    <row r="1316" spans="1:18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2"/>
    </row>
    <row r="1317" spans="1:18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2"/>
    </row>
    <row r="1318" spans="1:18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2"/>
    </row>
    <row r="1319" spans="1:18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2"/>
    </row>
    <row r="1320" spans="1:18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2"/>
    </row>
    <row r="1321" spans="1:18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2"/>
    </row>
    <row r="1322" spans="1:18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2"/>
    </row>
    <row r="1323" spans="1:18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2"/>
    </row>
    <row r="1324" spans="1:18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2"/>
    </row>
    <row r="1325" spans="1:18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2"/>
    </row>
    <row r="1326" spans="1:18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2"/>
    </row>
    <row r="1327" spans="1:18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2"/>
    </row>
    <row r="1328" spans="1:18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2"/>
    </row>
    <row r="1329" spans="1:18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2"/>
    </row>
    <row r="1330" spans="1:18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2"/>
    </row>
    <row r="1331" spans="1:18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2"/>
    </row>
    <row r="1332" spans="1:18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2"/>
    </row>
    <row r="1333" spans="1:18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2"/>
    </row>
    <row r="1334" spans="1:18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2"/>
    </row>
    <row r="1335" spans="1:18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2"/>
    </row>
    <row r="1336" spans="1:18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2"/>
    </row>
    <row r="1337" spans="1:18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2"/>
    </row>
    <row r="1338" spans="1:18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2"/>
    </row>
    <row r="1339" spans="1:18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2"/>
    </row>
    <row r="1340" spans="1:18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2"/>
    </row>
    <row r="1341" spans="1:18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2"/>
    </row>
    <row r="1342" spans="1:18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2"/>
    </row>
    <row r="1343" spans="1:18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2"/>
    </row>
    <row r="1344" spans="1:18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5EDC5-68F0-413F-BF8B-04048D11846E}">
  <dimension ref="A1:X1345"/>
  <sheetViews>
    <sheetView topLeftCell="I1" workbookViewId="0">
      <selection activeCell="W1" sqref="W1"/>
    </sheetView>
  </sheetViews>
  <sheetFormatPr defaultRowHeight="15" x14ac:dyDescent="0.25"/>
  <cols>
    <col min="8" max="8" width="20.140625" customWidth="1"/>
    <col min="18" max="18" width="12.28515625" bestFit="1" customWidth="1"/>
    <col min="21" max="21" width="12.42578125" bestFit="1" customWidth="1"/>
    <col min="22" max="22" width="12.5703125" bestFit="1" customWidth="1"/>
    <col min="23" max="23" width="18.42578125" bestFit="1" customWidth="1"/>
    <col min="24" max="24" width="25.5703125" bestFit="1" customWidth="1"/>
  </cols>
  <sheetData>
    <row r="1" spans="1:24" x14ac:dyDescent="0.25">
      <c r="V1" s="33">
        <v>2678034.9000000004</v>
      </c>
      <c r="W1" s="33">
        <v>15175531.1</v>
      </c>
    </row>
    <row r="2" spans="1:24" x14ac:dyDescent="0.25">
      <c r="A2" s="1" t="s">
        <v>33</v>
      </c>
      <c r="B2" s="1" t="s">
        <v>34</v>
      </c>
      <c r="C2" s="1" t="s">
        <v>35</v>
      </c>
      <c r="D2" s="1" t="s">
        <v>31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</row>
    <row r="3" spans="1:24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12</v>
      </c>
      <c r="J3" s="1" t="s">
        <v>64</v>
      </c>
      <c r="K3" s="1" t="s">
        <v>65</v>
      </c>
      <c r="L3" s="1" t="s">
        <v>66</v>
      </c>
      <c r="M3" s="1" t="s">
        <v>67</v>
      </c>
      <c r="N3" s="1" t="s">
        <v>68</v>
      </c>
      <c r="O3" s="1" t="s">
        <v>69</v>
      </c>
      <c r="P3" s="1" t="s">
        <v>70</v>
      </c>
      <c r="Q3" s="1" t="s">
        <v>71</v>
      </c>
      <c r="R3" s="2">
        <v>67449.399999999994</v>
      </c>
      <c r="S3" s="1" t="s">
        <v>72</v>
      </c>
      <c r="T3" s="30">
        <f t="shared" ref="T3:T66" si="0">R3/$R$305</f>
        <v>1.5366084543699419E-3</v>
      </c>
      <c r="U3" s="3">
        <f>SUM(V3:W3)</f>
        <v>27433.940456251748</v>
      </c>
      <c r="V3" s="3">
        <f>$V$1*T3</f>
        <v>4115.0910684377623</v>
      </c>
      <c r="W3" s="3">
        <f>$W$1*T3</f>
        <v>23318.849387813985</v>
      </c>
      <c r="X3" s="1" t="s">
        <v>73</v>
      </c>
    </row>
    <row r="4" spans="1:24" x14ac:dyDescent="0.25">
      <c r="A4" s="1" t="s">
        <v>56</v>
      </c>
      <c r="B4" s="1" t="s">
        <v>57</v>
      </c>
      <c r="C4" s="1" t="s">
        <v>74</v>
      </c>
      <c r="D4" s="1" t="s">
        <v>75</v>
      </c>
      <c r="E4" s="1" t="s">
        <v>60</v>
      </c>
      <c r="F4" s="1" t="s">
        <v>61</v>
      </c>
      <c r="G4" s="1" t="s">
        <v>62</v>
      </c>
      <c r="H4" s="1" t="s">
        <v>63</v>
      </c>
      <c r="I4" s="1" t="s">
        <v>12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70</v>
      </c>
      <c r="Q4" s="1" t="s">
        <v>71</v>
      </c>
      <c r="R4" s="2">
        <v>51268.5</v>
      </c>
      <c r="S4" s="1" t="s">
        <v>72</v>
      </c>
      <c r="T4" s="30">
        <f t="shared" si="0"/>
        <v>1.1679808944611127E-3</v>
      </c>
      <c r="U4" s="3">
        <f t="shared" ref="U4:U67" si="1">SUM(V4:W4)</f>
        <v>20852.623986000512</v>
      </c>
      <c r="V4" s="3">
        <f t="shared" ref="V4:V67" si="2">$V$1*T4</f>
        <v>3127.8935979000771</v>
      </c>
      <c r="W4" s="3">
        <f t="shared" ref="W4:W67" si="3">$W$1*T4</f>
        <v>17724.730388100434</v>
      </c>
      <c r="X4" s="1" t="s">
        <v>73</v>
      </c>
    </row>
    <row r="5" spans="1:24" x14ac:dyDescent="0.25">
      <c r="A5" s="1" t="s">
        <v>56</v>
      </c>
      <c r="B5" s="1" t="s">
        <v>57</v>
      </c>
      <c r="C5" s="1" t="s">
        <v>82</v>
      </c>
      <c r="D5" s="1" t="s">
        <v>83</v>
      </c>
      <c r="E5" s="1" t="s">
        <v>60</v>
      </c>
      <c r="F5" s="1" t="s">
        <v>61</v>
      </c>
      <c r="G5" s="1" t="s">
        <v>62</v>
      </c>
      <c r="H5" s="1" t="s">
        <v>63</v>
      </c>
      <c r="I5" s="1" t="s">
        <v>12</v>
      </c>
      <c r="J5" s="1" t="s">
        <v>64</v>
      </c>
      <c r="K5" s="1" t="s">
        <v>65</v>
      </c>
      <c r="L5" s="1" t="s">
        <v>78</v>
      </c>
      <c r="M5" s="1" t="s">
        <v>79</v>
      </c>
      <c r="N5" s="1" t="s">
        <v>80</v>
      </c>
      <c r="O5" s="1" t="s">
        <v>81</v>
      </c>
      <c r="P5" s="1" t="s">
        <v>70</v>
      </c>
      <c r="Q5" s="1" t="s">
        <v>71</v>
      </c>
      <c r="R5" s="2">
        <v>60931.9</v>
      </c>
      <c r="S5" s="1" t="s">
        <v>72</v>
      </c>
      <c r="T5" s="30">
        <f t="shared" si="0"/>
        <v>1.3881290668386059E-3</v>
      </c>
      <c r="U5" s="3">
        <f t="shared" si="1"/>
        <v>24783.053911321465</v>
      </c>
      <c r="V5" s="3">
        <f t="shared" si="2"/>
        <v>3717.4580866982201</v>
      </c>
      <c r="W5" s="3">
        <f t="shared" si="3"/>
        <v>21065.595824623244</v>
      </c>
      <c r="X5" s="1" t="s">
        <v>73</v>
      </c>
    </row>
    <row r="6" spans="1:24" x14ac:dyDescent="0.25">
      <c r="A6" s="1" t="s">
        <v>56</v>
      </c>
      <c r="B6" s="1" t="s">
        <v>57</v>
      </c>
      <c r="C6" s="1" t="s">
        <v>84</v>
      </c>
      <c r="D6" s="1" t="s">
        <v>85</v>
      </c>
      <c r="E6" s="1" t="s">
        <v>60</v>
      </c>
      <c r="F6" s="1" t="s">
        <v>61</v>
      </c>
      <c r="G6" s="1" t="s">
        <v>62</v>
      </c>
      <c r="H6" s="1" t="s">
        <v>63</v>
      </c>
      <c r="I6" s="1" t="s">
        <v>12</v>
      </c>
      <c r="J6" s="1" t="s">
        <v>64</v>
      </c>
      <c r="K6" s="1" t="s">
        <v>65</v>
      </c>
      <c r="L6" s="1" t="s">
        <v>78</v>
      </c>
      <c r="M6" s="1" t="s">
        <v>79</v>
      </c>
      <c r="N6" s="1" t="s">
        <v>86</v>
      </c>
      <c r="O6" s="1" t="s">
        <v>87</v>
      </c>
      <c r="P6" s="1" t="s">
        <v>70</v>
      </c>
      <c r="Q6" s="1" t="s">
        <v>71</v>
      </c>
      <c r="R6" s="2">
        <v>60103.56</v>
      </c>
      <c r="S6" s="1" t="s">
        <v>72</v>
      </c>
      <c r="T6" s="30">
        <f t="shared" si="0"/>
        <v>1.3692581169547997E-3</v>
      </c>
      <c r="U6" s="3">
        <f t="shared" si="1"/>
        <v>24446.140162088235</v>
      </c>
      <c r="V6" s="3">
        <f t="shared" si="2"/>
        <v>3666.9210243132361</v>
      </c>
      <c r="W6" s="3">
        <f t="shared" si="3"/>
        <v>20779.219137774999</v>
      </c>
      <c r="X6" s="1" t="s">
        <v>73</v>
      </c>
    </row>
    <row r="7" spans="1:24" x14ac:dyDescent="0.25">
      <c r="A7" s="1" t="s">
        <v>56</v>
      </c>
      <c r="B7" s="1" t="s">
        <v>57</v>
      </c>
      <c r="C7" s="1" t="s">
        <v>84</v>
      </c>
      <c r="D7" s="1" t="s">
        <v>85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12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70</v>
      </c>
      <c r="Q7" s="1" t="s">
        <v>71</v>
      </c>
      <c r="R7" s="2">
        <v>6288.6500000000005</v>
      </c>
      <c r="S7" s="1" t="s">
        <v>72</v>
      </c>
      <c r="T7" s="30">
        <f t="shared" si="0"/>
        <v>1.4326580750271368E-4</v>
      </c>
      <c r="U7" s="3">
        <f t="shared" si="1"/>
        <v>2557.8055497929936</v>
      </c>
      <c r="V7" s="3">
        <f t="shared" si="2"/>
        <v>383.67083246894913</v>
      </c>
      <c r="W7" s="3">
        <f t="shared" si="3"/>
        <v>2174.1347173240447</v>
      </c>
      <c r="X7" s="1" t="s">
        <v>73</v>
      </c>
    </row>
    <row r="8" spans="1:24" x14ac:dyDescent="0.25">
      <c r="A8" s="1" t="s">
        <v>56</v>
      </c>
      <c r="B8" s="1" t="s">
        <v>57</v>
      </c>
      <c r="C8" s="1" t="s">
        <v>88</v>
      </c>
      <c r="D8" s="1" t="s">
        <v>89</v>
      </c>
      <c r="E8" s="1" t="s">
        <v>60</v>
      </c>
      <c r="F8" s="1" t="s">
        <v>61</v>
      </c>
      <c r="G8" s="1" t="s">
        <v>62</v>
      </c>
      <c r="H8" s="1" t="s">
        <v>63</v>
      </c>
      <c r="I8" s="1" t="s">
        <v>12</v>
      </c>
      <c r="J8" s="1" t="s">
        <v>64</v>
      </c>
      <c r="K8" s="1" t="s">
        <v>65</v>
      </c>
      <c r="L8" s="1" t="s">
        <v>90</v>
      </c>
      <c r="M8" s="1" t="s">
        <v>91</v>
      </c>
      <c r="N8" s="1" t="s">
        <v>92</v>
      </c>
      <c r="O8" s="1" t="s">
        <v>93</v>
      </c>
      <c r="P8" s="1" t="s">
        <v>70</v>
      </c>
      <c r="Q8" s="1" t="s">
        <v>71</v>
      </c>
      <c r="R8" s="2">
        <v>73796.850000000006</v>
      </c>
      <c r="S8" s="1" t="s">
        <v>72</v>
      </c>
      <c r="T8" s="30">
        <f t="shared" si="0"/>
        <v>1.6812138227452055E-3</v>
      </c>
      <c r="U8" s="3">
        <f t="shared" si="1"/>
        <v>30015.66194449383</v>
      </c>
      <c r="V8" s="3">
        <f t="shared" si="2"/>
        <v>4502.3492916740752</v>
      </c>
      <c r="W8" s="3">
        <f t="shared" si="3"/>
        <v>25513.312652819754</v>
      </c>
      <c r="X8" s="1" t="s">
        <v>73</v>
      </c>
    </row>
    <row r="9" spans="1:24" x14ac:dyDescent="0.25">
      <c r="A9" s="1" t="s">
        <v>56</v>
      </c>
      <c r="B9" s="1" t="s">
        <v>57</v>
      </c>
      <c r="C9" s="1" t="s">
        <v>94</v>
      </c>
      <c r="D9" s="1" t="s">
        <v>95</v>
      </c>
      <c r="E9" s="1" t="s">
        <v>60</v>
      </c>
      <c r="F9" s="1" t="s">
        <v>61</v>
      </c>
      <c r="G9" s="1" t="s">
        <v>62</v>
      </c>
      <c r="H9" s="1" t="s">
        <v>63</v>
      </c>
      <c r="I9" s="1" t="s">
        <v>12</v>
      </c>
      <c r="J9" s="1" t="s">
        <v>64</v>
      </c>
      <c r="K9" s="1" t="s">
        <v>65</v>
      </c>
      <c r="L9" s="1" t="s">
        <v>78</v>
      </c>
      <c r="M9" s="1" t="s">
        <v>79</v>
      </c>
      <c r="N9" s="1" t="s">
        <v>80</v>
      </c>
      <c r="O9" s="1" t="s">
        <v>81</v>
      </c>
      <c r="P9" s="1" t="s">
        <v>70</v>
      </c>
      <c r="Q9" s="1" t="s">
        <v>71</v>
      </c>
      <c r="R9" s="2">
        <v>25811.48</v>
      </c>
      <c r="S9" s="1" t="s">
        <v>72</v>
      </c>
      <c r="T9" s="30">
        <f t="shared" si="0"/>
        <v>5.8802803861562403E-4</v>
      </c>
      <c r="U9" s="3">
        <f t="shared" si="1"/>
        <v>10498.397397274592</v>
      </c>
      <c r="V9" s="3">
        <f t="shared" si="2"/>
        <v>1574.759609591189</v>
      </c>
      <c r="W9" s="3">
        <f t="shared" si="3"/>
        <v>8923.6377876834031</v>
      </c>
      <c r="X9" s="1" t="s">
        <v>73</v>
      </c>
    </row>
    <row r="10" spans="1:24" x14ac:dyDescent="0.25">
      <c r="A10" s="1" t="s">
        <v>56</v>
      </c>
      <c r="B10" s="1" t="s">
        <v>57</v>
      </c>
      <c r="C10" s="1" t="s">
        <v>94</v>
      </c>
      <c r="D10" s="1" t="s">
        <v>95</v>
      </c>
      <c r="E10" s="1" t="s">
        <v>60</v>
      </c>
      <c r="F10" s="1" t="s">
        <v>61</v>
      </c>
      <c r="G10" s="1" t="s">
        <v>62</v>
      </c>
      <c r="H10" s="1" t="s">
        <v>63</v>
      </c>
      <c r="I10" s="1" t="s">
        <v>12</v>
      </c>
      <c r="J10" s="1" t="s">
        <v>76</v>
      </c>
      <c r="K10" s="1" t="s">
        <v>77</v>
      </c>
      <c r="L10" s="1" t="s">
        <v>78</v>
      </c>
      <c r="M10" s="1" t="s">
        <v>79</v>
      </c>
      <c r="N10" s="1" t="s">
        <v>86</v>
      </c>
      <c r="O10" s="1" t="s">
        <v>87</v>
      </c>
      <c r="P10" s="1" t="s">
        <v>70</v>
      </c>
      <c r="Q10" s="1" t="s">
        <v>71</v>
      </c>
      <c r="R10" s="2">
        <v>15892.31</v>
      </c>
      <c r="S10" s="1" t="s">
        <v>72</v>
      </c>
      <c r="T10" s="30">
        <f t="shared" si="0"/>
        <v>3.6205300425901451E-4</v>
      </c>
      <c r="U10" s="3">
        <f t="shared" si="1"/>
        <v>6463.9372070365962</v>
      </c>
      <c r="V10" s="3">
        <f t="shared" si="2"/>
        <v>969.59058105548968</v>
      </c>
      <c r="W10" s="3">
        <f t="shared" si="3"/>
        <v>5494.3466259811066</v>
      </c>
      <c r="X10" s="1" t="s">
        <v>73</v>
      </c>
    </row>
    <row r="11" spans="1:24" x14ac:dyDescent="0.25">
      <c r="A11" s="1" t="s">
        <v>56</v>
      </c>
      <c r="B11" s="1" t="s">
        <v>57</v>
      </c>
      <c r="C11" s="1" t="s">
        <v>74</v>
      </c>
      <c r="D11" s="1" t="s">
        <v>75</v>
      </c>
      <c r="E11" s="1" t="s">
        <v>60</v>
      </c>
      <c r="F11" s="1" t="s">
        <v>61</v>
      </c>
      <c r="G11" s="1" t="s">
        <v>62</v>
      </c>
      <c r="H11" s="1" t="s">
        <v>63</v>
      </c>
      <c r="I11" s="1" t="s">
        <v>12</v>
      </c>
      <c r="J11" s="1" t="s">
        <v>64</v>
      </c>
      <c r="K11" s="1" t="s">
        <v>65</v>
      </c>
      <c r="L11" s="1" t="s">
        <v>78</v>
      </c>
      <c r="M11" s="1" t="s">
        <v>79</v>
      </c>
      <c r="N11" s="1" t="s">
        <v>80</v>
      </c>
      <c r="O11" s="1" t="s">
        <v>81</v>
      </c>
      <c r="P11" s="1" t="s">
        <v>70</v>
      </c>
      <c r="Q11" s="1" t="s">
        <v>71</v>
      </c>
      <c r="R11" s="2">
        <v>548828.49</v>
      </c>
      <c r="S11" s="1" t="s">
        <v>72</v>
      </c>
      <c r="T11" s="30">
        <f t="shared" si="0"/>
        <v>1.2503217192934098E-2</v>
      </c>
      <c r="U11" s="3">
        <f t="shared" si="1"/>
        <v>223227.01336638365</v>
      </c>
      <c r="V11" s="3">
        <f t="shared" si="2"/>
        <v>33484.05200495755</v>
      </c>
      <c r="W11" s="3">
        <f t="shared" si="3"/>
        <v>189742.9613614261</v>
      </c>
      <c r="X11" s="1" t="s">
        <v>73</v>
      </c>
    </row>
    <row r="12" spans="1:24" x14ac:dyDescent="0.25">
      <c r="A12" s="1" t="s">
        <v>56</v>
      </c>
      <c r="B12" s="1" t="s">
        <v>57</v>
      </c>
      <c r="C12" s="1" t="s">
        <v>58</v>
      </c>
      <c r="D12" s="1" t="s">
        <v>59</v>
      </c>
      <c r="E12" s="1" t="s">
        <v>60</v>
      </c>
      <c r="F12" s="1" t="s">
        <v>61</v>
      </c>
      <c r="G12" s="1" t="s">
        <v>62</v>
      </c>
      <c r="H12" s="1" t="s">
        <v>63</v>
      </c>
      <c r="I12" s="1" t="s">
        <v>12</v>
      </c>
      <c r="J12" s="1" t="s">
        <v>64</v>
      </c>
      <c r="K12" s="1" t="s">
        <v>65</v>
      </c>
      <c r="L12" s="1" t="s">
        <v>66</v>
      </c>
      <c r="M12" s="1" t="s">
        <v>67</v>
      </c>
      <c r="N12" s="1" t="s">
        <v>96</v>
      </c>
      <c r="O12" s="1" t="s">
        <v>97</v>
      </c>
      <c r="P12" s="1" t="s">
        <v>70</v>
      </c>
      <c r="Q12" s="1" t="s">
        <v>71</v>
      </c>
      <c r="R12" s="2">
        <v>8068.9800000000005</v>
      </c>
      <c r="S12" s="1" t="s">
        <v>72</v>
      </c>
      <c r="T12" s="30">
        <f t="shared" si="0"/>
        <v>1.8382465798275413E-4</v>
      </c>
      <c r="U12" s="3">
        <f t="shared" si="1"/>
        <v>3281.925663722528</v>
      </c>
      <c r="V12" s="3">
        <f t="shared" si="2"/>
        <v>492.28884955837924</v>
      </c>
      <c r="W12" s="3">
        <f t="shared" si="3"/>
        <v>2789.6368141641487</v>
      </c>
      <c r="X12" s="1" t="s">
        <v>73</v>
      </c>
    </row>
    <row r="13" spans="1:24" x14ac:dyDescent="0.25">
      <c r="A13" s="1" t="s">
        <v>56</v>
      </c>
      <c r="B13" s="1" t="s">
        <v>57</v>
      </c>
      <c r="C13" s="1" t="s">
        <v>58</v>
      </c>
      <c r="D13" s="1" t="s">
        <v>59</v>
      </c>
      <c r="E13" s="1" t="s">
        <v>60</v>
      </c>
      <c r="F13" s="1" t="s">
        <v>61</v>
      </c>
      <c r="G13" s="1" t="s">
        <v>62</v>
      </c>
      <c r="H13" s="1" t="s">
        <v>63</v>
      </c>
      <c r="I13" s="1" t="s">
        <v>12</v>
      </c>
      <c r="J13" s="1" t="s">
        <v>64</v>
      </c>
      <c r="K13" s="1" t="s">
        <v>65</v>
      </c>
      <c r="L13" s="1" t="s">
        <v>66</v>
      </c>
      <c r="M13" s="1" t="s">
        <v>67</v>
      </c>
      <c r="N13" s="1" t="s">
        <v>98</v>
      </c>
      <c r="O13" s="1" t="s">
        <v>99</v>
      </c>
      <c r="P13" s="1" t="s">
        <v>70</v>
      </c>
      <c r="Q13" s="1" t="s">
        <v>71</v>
      </c>
      <c r="R13" s="2">
        <v>23471.260000000002</v>
      </c>
      <c r="S13" s="1" t="s">
        <v>72</v>
      </c>
      <c r="T13" s="30">
        <f t="shared" si="0"/>
        <v>5.3471397152109656E-4</v>
      </c>
      <c r="U13" s="3">
        <f t="shared" si="1"/>
        <v>9546.5511816740182</v>
      </c>
      <c r="V13" s="3">
        <f t="shared" si="2"/>
        <v>1431.9826772511028</v>
      </c>
      <c r="W13" s="3">
        <f t="shared" si="3"/>
        <v>8114.5685044229149</v>
      </c>
      <c r="X13" s="1" t="s">
        <v>73</v>
      </c>
    </row>
    <row r="14" spans="1:24" x14ac:dyDescent="0.25">
      <c r="A14" s="1" t="s">
        <v>56</v>
      </c>
      <c r="B14" s="1" t="s">
        <v>57</v>
      </c>
      <c r="C14" s="1" t="s">
        <v>58</v>
      </c>
      <c r="D14" s="1" t="s">
        <v>59</v>
      </c>
      <c r="E14" s="1" t="s">
        <v>60</v>
      </c>
      <c r="F14" s="1" t="s">
        <v>61</v>
      </c>
      <c r="G14" s="1" t="s">
        <v>62</v>
      </c>
      <c r="H14" s="1" t="s">
        <v>63</v>
      </c>
      <c r="I14" s="1" t="s">
        <v>12</v>
      </c>
      <c r="J14" s="1" t="s">
        <v>64</v>
      </c>
      <c r="K14" s="1" t="s">
        <v>65</v>
      </c>
      <c r="L14" s="1" t="s">
        <v>66</v>
      </c>
      <c r="M14" s="1" t="s">
        <v>67</v>
      </c>
      <c r="N14" s="1" t="s">
        <v>100</v>
      </c>
      <c r="O14" s="1" t="s">
        <v>101</v>
      </c>
      <c r="P14" s="1" t="s">
        <v>70</v>
      </c>
      <c r="Q14" s="1" t="s">
        <v>71</v>
      </c>
      <c r="R14" s="2">
        <v>135379.21</v>
      </c>
      <c r="S14" s="1" t="s">
        <v>72</v>
      </c>
      <c r="T14" s="30">
        <f t="shared" si="0"/>
        <v>3.0841614400116796E-3</v>
      </c>
      <c r="U14" s="3">
        <f t="shared" si="1"/>
        <v>55063.279823903562</v>
      </c>
      <c r="V14" s="3">
        <f t="shared" si="2"/>
        <v>8259.4919735855365</v>
      </c>
      <c r="W14" s="3">
        <f t="shared" si="3"/>
        <v>46803.787850318025</v>
      </c>
      <c r="X14" s="1" t="s">
        <v>73</v>
      </c>
    </row>
    <row r="15" spans="1:24" x14ac:dyDescent="0.25">
      <c r="A15" s="1" t="s">
        <v>56</v>
      </c>
      <c r="B15" s="1" t="s">
        <v>57</v>
      </c>
      <c r="C15" s="1" t="s">
        <v>102</v>
      </c>
      <c r="D15" s="1" t="s">
        <v>103</v>
      </c>
      <c r="E15" s="1" t="s">
        <v>60</v>
      </c>
      <c r="F15" s="1" t="s">
        <v>61</v>
      </c>
      <c r="G15" s="1" t="s">
        <v>62</v>
      </c>
      <c r="H15" s="1" t="s">
        <v>63</v>
      </c>
      <c r="I15" s="1" t="s">
        <v>12</v>
      </c>
      <c r="J15" s="1" t="s">
        <v>76</v>
      </c>
      <c r="K15" s="1" t="s">
        <v>77</v>
      </c>
      <c r="L15" s="1" t="s">
        <v>104</v>
      </c>
      <c r="M15" s="1" t="s">
        <v>105</v>
      </c>
      <c r="N15" s="1" t="s">
        <v>106</v>
      </c>
      <c r="O15" s="1" t="s">
        <v>107</v>
      </c>
      <c r="P15" s="1" t="s">
        <v>70</v>
      </c>
      <c r="Q15" s="1" t="s">
        <v>71</v>
      </c>
      <c r="R15" s="2">
        <v>202.96</v>
      </c>
      <c r="S15" s="1" t="s">
        <v>72</v>
      </c>
      <c r="T15" s="30">
        <f t="shared" si="0"/>
        <v>4.6237631750456411E-6</v>
      </c>
      <c r="U15" s="3">
        <f t="shared" si="1"/>
        <v>82.550661014046909</v>
      </c>
      <c r="V15" s="3">
        <f t="shared" si="2"/>
        <v>12.382599152107037</v>
      </c>
      <c r="W15" s="3">
        <f t="shared" si="3"/>
        <v>70.168061861939876</v>
      </c>
      <c r="X15" s="1" t="s">
        <v>73</v>
      </c>
    </row>
    <row r="16" spans="1:24" x14ac:dyDescent="0.25">
      <c r="A16" s="1" t="s">
        <v>56</v>
      </c>
      <c r="B16" s="1" t="s">
        <v>57</v>
      </c>
      <c r="C16" s="1" t="s">
        <v>102</v>
      </c>
      <c r="D16" s="1" t="s">
        <v>103</v>
      </c>
      <c r="E16" s="1" t="s">
        <v>60</v>
      </c>
      <c r="F16" s="1" t="s">
        <v>61</v>
      </c>
      <c r="G16" s="1" t="s">
        <v>62</v>
      </c>
      <c r="H16" s="1" t="s">
        <v>63</v>
      </c>
      <c r="I16" s="1" t="s">
        <v>12</v>
      </c>
      <c r="J16" s="1" t="s">
        <v>64</v>
      </c>
      <c r="K16" s="1" t="s">
        <v>65</v>
      </c>
      <c r="L16" s="1" t="s">
        <v>104</v>
      </c>
      <c r="M16" s="1" t="s">
        <v>105</v>
      </c>
      <c r="N16" s="1" t="s">
        <v>108</v>
      </c>
      <c r="O16" s="1" t="s">
        <v>109</v>
      </c>
      <c r="P16" s="1" t="s">
        <v>70</v>
      </c>
      <c r="Q16" s="1" t="s">
        <v>71</v>
      </c>
      <c r="R16" s="2">
        <v>18815.54</v>
      </c>
      <c r="S16" s="1" t="s">
        <v>72</v>
      </c>
      <c r="T16" s="30">
        <f t="shared" si="0"/>
        <v>4.2864899965805214E-4</v>
      </c>
      <c r="U16" s="3">
        <f t="shared" si="1"/>
        <v>7652.9132062290109</v>
      </c>
      <c r="V16" s="3">
        <f t="shared" si="2"/>
        <v>1147.9369809343518</v>
      </c>
      <c r="W16" s="3">
        <f t="shared" si="3"/>
        <v>6504.9762252946593</v>
      </c>
      <c r="X16" s="1" t="s">
        <v>73</v>
      </c>
    </row>
    <row r="17" spans="1:24" x14ac:dyDescent="0.25">
      <c r="A17" s="1" t="s">
        <v>56</v>
      </c>
      <c r="B17" s="1" t="s">
        <v>57</v>
      </c>
      <c r="C17" s="1" t="s">
        <v>88</v>
      </c>
      <c r="D17" s="1" t="s">
        <v>89</v>
      </c>
      <c r="E17" s="1" t="s">
        <v>60</v>
      </c>
      <c r="F17" s="1" t="s">
        <v>61</v>
      </c>
      <c r="G17" s="1" t="s">
        <v>62</v>
      </c>
      <c r="H17" s="1" t="s">
        <v>63</v>
      </c>
      <c r="I17" s="1" t="s">
        <v>12</v>
      </c>
      <c r="J17" s="1" t="s">
        <v>64</v>
      </c>
      <c r="K17" s="1" t="s">
        <v>65</v>
      </c>
      <c r="L17" s="1" t="s">
        <v>66</v>
      </c>
      <c r="M17" s="1" t="s">
        <v>67</v>
      </c>
      <c r="N17" s="1" t="s">
        <v>110</v>
      </c>
      <c r="O17" s="1" t="s">
        <v>111</v>
      </c>
      <c r="P17" s="1" t="s">
        <v>70</v>
      </c>
      <c r="Q17" s="1" t="s">
        <v>71</v>
      </c>
      <c r="R17" s="2">
        <v>43984.959999999999</v>
      </c>
      <c r="S17" s="1" t="s">
        <v>72</v>
      </c>
      <c r="T17" s="30">
        <f t="shared" si="0"/>
        <v>1.0020498536847432E-3</v>
      </c>
      <c r="U17" s="3">
        <f t="shared" si="1"/>
        <v>17890.163198050905</v>
      </c>
      <c r="V17" s="3">
        <f t="shared" si="2"/>
        <v>2683.5244797076361</v>
      </c>
      <c r="W17" s="3">
        <f t="shared" si="3"/>
        <v>15206.638718343269</v>
      </c>
      <c r="X17" s="1" t="s">
        <v>73</v>
      </c>
    </row>
    <row r="18" spans="1:24" x14ac:dyDescent="0.25">
      <c r="A18" s="1" t="s">
        <v>56</v>
      </c>
      <c r="B18" s="1" t="s">
        <v>57</v>
      </c>
      <c r="C18" s="1" t="s">
        <v>112</v>
      </c>
      <c r="D18" s="1" t="s">
        <v>113</v>
      </c>
      <c r="E18" s="1" t="s">
        <v>60</v>
      </c>
      <c r="F18" s="1" t="s">
        <v>61</v>
      </c>
      <c r="G18" s="1" t="s">
        <v>62</v>
      </c>
      <c r="H18" s="1" t="s">
        <v>63</v>
      </c>
      <c r="I18" s="1" t="s">
        <v>12</v>
      </c>
      <c r="J18" s="1" t="s">
        <v>64</v>
      </c>
      <c r="K18" s="1" t="s">
        <v>65</v>
      </c>
      <c r="L18" s="1" t="s">
        <v>66</v>
      </c>
      <c r="M18" s="1" t="s">
        <v>67</v>
      </c>
      <c r="N18" s="1" t="s">
        <v>100</v>
      </c>
      <c r="O18" s="1" t="s">
        <v>101</v>
      </c>
      <c r="P18" s="1" t="s">
        <v>70</v>
      </c>
      <c r="Q18" s="1" t="s">
        <v>71</v>
      </c>
      <c r="R18" s="2">
        <v>42663.18</v>
      </c>
      <c r="S18" s="1" t="s">
        <v>72</v>
      </c>
      <c r="T18" s="30">
        <f t="shared" si="0"/>
        <v>9.7193752766231616E-4</v>
      </c>
      <c r="U18" s="3">
        <f t="shared" si="1"/>
        <v>17352.550797995988</v>
      </c>
      <c r="V18" s="3">
        <f t="shared" si="2"/>
        <v>2602.8826196993987</v>
      </c>
      <c r="W18" s="3">
        <f t="shared" si="3"/>
        <v>14749.668178296588</v>
      </c>
      <c r="X18" s="1" t="s">
        <v>73</v>
      </c>
    </row>
    <row r="19" spans="1:24" x14ac:dyDescent="0.25">
      <c r="A19" s="1" t="s">
        <v>56</v>
      </c>
      <c r="B19" s="1" t="s">
        <v>57</v>
      </c>
      <c r="C19" s="1" t="s">
        <v>84</v>
      </c>
      <c r="D19" s="1" t="s">
        <v>85</v>
      </c>
      <c r="E19" s="1" t="s">
        <v>60</v>
      </c>
      <c r="F19" s="1" t="s">
        <v>61</v>
      </c>
      <c r="G19" s="1" t="s">
        <v>62</v>
      </c>
      <c r="H19" s="1" t="s">
        <v>63</v>
      </c>
      <c r="I19" s="1" t="s">
        <v>12</v>
      </c>
      <c r="J19" s="1" t="s">
        <v>114</v>
      </c>
      <c r="K19" s="1" t="s">
        <v>115</v>
      </c>
      <c r="L19" s="1" t="s">
        <v>78</v>
      </c>
      <c r="M19" s="1" t="s">
        <v>79</v>
      </c>
      <c r="N19" s="1" t="s">
        <v>86</v>
      </c>
      <c r="O19" s="1" t="s">
        <v>87</v>
      </c>
      <c r="P19" s="1" t="s">
        <v>70</v>
      </c>
      <c r="Q19" s="1" t="s">
        <v>71</v>
      </c>
      <c r="R19" s="2">
        <v>8332.02</v>
      </c>
      <c r="S19" s="1" t="s">
        <v>72</v>
      </c>
      <c r="T19" s="30">
        <f t="shared" si="0"/>
        <v>1.8981714253913965E-4</v>
      </c>
      <c r="U19" s="3">
        <f t="shared" si="1"/>
        <v>3388.9128822539374</v>
      </c>
      <c r="V19" s="3">
        <f t="shared" si="2"/>
        <v>508.33693233809066</v>
      </c>
      <c r="W19" s="3">
        <f t="shared" si="3"/>
        <v>2880.5759499158466</v>
      </c>
      <c r="X19" s="1" t="s">
        <v>73</v>
      </c>
    </row>
    <row r="20" spans="1:24" x14ac:dyDescent="0.25">
      <c r="A20" s="1" t="s">
        <v>56</v>
      </c>
      <c r="B20" s="1" t="s">
        <v>57</v>
      </c>
      <c r="C20" s="1" t="s">
        <v>82</v>
      </c>
      <c r="D20" s="1" t="s">
        <v>83</v>
      </c>
      <c r="E20" s="1" t="s">
        <v>60</v>
      </c>
      <c r="F20" s="1" t="s">
        <v>61</v>
      </c>
      <c r="G20" s="1" t="s">
        <v>62</v>
      </c>
      <c r="H20" s="1" t="s">
        <v>63</v>
      </c>
      <c r="I20" s="1" t="s">
        <v>12</v>
      </c>
      <c r="J20" s="1" t="s">
        <v>64</v>
      </c>
      <c r="K20" s="1" t="s">
        <v>65</v>
      </c>
      <c r="L20" s="1" t="s">
        <v>104</v>
      </c>
      <c r="M20" s="1" t="s">
        <v>105</v>
      </c>
      <c r="N20" s="1" t="s">
        <v>106</v>
      </c>
      <c r="O20" s="1" t="s">
        <v>107</v>
      </c>
      <c r="P20" s="1" t="s">
        <v>70</v>
      </c>
      <c r="Q20" s="1" t="s">
        <v>71</v>
      </c>
      <c r="R20" s="2">
        <v>181013.76000000001</v>
      </c>
      <c r="S20" s="1" t="s">
        <v>72</v>
      </c>
      <c r="T20" s="30">
        <f t="shared" si="0"/>
        <v>4.1237916715833149E-3</v>
      </c>
      <c r="U20" s="3">
        <f t="shared" si="1"/>
        <v>73624.38677886303</v>
      </c>
      <c r="V20" s="3">
        <f t="shared" si="2"/>
        <v>11043.658016829457</v>
      </c>
      <c r="W20" s="3">
        <f t="shared" si="3"/>
        <v>62580.728762033577</v>
      </c>
      <c r="X20" s="1" t="s">
        <v>73</v>
      </c>
    </row>
    <row r="21" spans="1:24" x14ac:dyDescent="0.25">
      <c r="A21" s="1" t="s">
        <v>56</v>
      </c>
      <c r="B21" s="1" t="s">
        <v>57</v>
      </c>
      <c r="C21" s="1" t="s">
        <v>116</v>
      </c>
      <c r="D21" s="1" t="s">
        <v>117</v>
      </c>
      <c r="E21" s="1" t="s">
        <v>60</v>
      </c>
      <c r="F21" s="1" t="s">
        <v>61</v>
      </c>
      <c r="G21" s="1" t="s">
        <v>62</v>
      </c>
      <c r="H21" s="1" t="s">
        <v>63</v>
      </c>
      <c r="I21" s="1" t="s">
        <v>12</v>
      </c>
      <c r="J21" s="1" t="s">
        <v>64</v>
      </c>
      <c r="K21" s="1" t="s">
        <v>65</v>
      </c>
      <c r="L21" s="1" t="s">
        <v>78</v>
      </c>
      <c r="M21" s="1" t="s">
        <v>79</v>
      </c>
      <c r="N21" s="1" t="s">
        <v>80</v>
      </c>
      <c r="O21" s="1" t="s">
        <v>81</v>
      </c>
      <c r="P21" s="1" t="s">
        <v>70</v>
      </c>
      <c r="Q21" s="1" t="s">
        <v>71</v>
      </c>
      <c r="R21" s="2">
        <v>752823.32000000007</v>
      </c>
      <c r="S21" s="1" t="s">
        <v>72</v>
      </c>
      <c r="T21" s="30">
        <f t="shared" si="0"/>
        <v>1.7150555500254242E-2</v>
      </c>
      <c r="U21" s="3">
        <f t="shared" si="1"/>
        <v>306198.57456045214</v>
      </c>
      <c r="V21" s="3">
        <f t="shared" si="2"/>
        <v>45929.786184067823</v>
      </c>
      <c r="W21" s="3">
        <f t="shared" si="3"/>
        <v>260268.7883763843</v>
      </c>
      <c r="X21" s="1" t="s">
        <v>73</v>
      </c>
    </row>
    <row r="22" spans="1:24" x14ac:dyDescent="0.25">
      <c r="A22" s="1" t="s">
        <v>56</v>
      </c>
      <c r="B22" s="1" t="s">
        <v>57</v>
      </c>
      <c r="C22" s="1" t="s">
        <v>58</v>
      </c>
      <c r="D22" s="1" t="s">
        <v>59</v>
      </c>
      <c r="E22" s="1" t="s">
        <v>60</v>
      </c>
      <c r="F22" s="1" t="s">
        <v>61</v>
      </c>
      <c r="G22" s="1" t="s">
        <v>62</v>
      </c>
      <c r="H22" s="1" t="s">
        <v>63</v>
      </c>
      <c r="I22" s="1" t="s">
        <v>12</v>
      </c>
      <c r="J22" s="1" t="s">
        <v>64</v>
      </c>
      <c r="K22" s="1" t="s">
        <v>65</v>
      </c>
      <c r="L22" s="1" t="s">
        <v>78</v>
      </c>
      <c r="M22" s="1" t="s">
        <v>79</v>
      </c>
      <c r="N22" s="1" t="s">
        <v>118</v>
      </c>
      <c r="O22" s="1" t="s">
        <v>119</v>
      </c>
      <c r="P22" s="1" t="s">
        <v>70</v>
      </c>
      <c r="Q22" s="1" t="s">
        <v>71</v>
      </c>
      <c r="R22" s="2">
        <v>93565.87</v>
      </c>
      <c r="S22" s="1" t="s">
        <v>72</v>
      </c>
      <c r="T22" s="30">
        <f t="shared" si="0"/>
        <v>2.1315846676542554E-3</v>
      </c>
      <c r="U22" s="3">
        <f t="shared" si="1"/>
        <v>38056.387548553314</v>
      </c>
      <c r="V22" s="3">
        <f t="shared" si="2"/>
        <v>5708.4581322829981</v>
      </c>
      <c r="W22" s="3">
        <f t="shared" si="3"/>
        <v>32347.929416270315</v>
      </c>
      <c r="X22" s="1" t="s">
        <v>73</v>
      </c>
    </row>
    <row r="23" spans="1:24" x14ac:dyDescent="0.25">
      <c r="A23" s="1" t="s">
        <v>56</v>
      </c>
      <c r="B23" s="1" t="s">
        <v>57</v>
      </c>
      <c r="C23" s="1" t="s">
        <v>58</v>
      </c>
      <c r="D23" s="1" t="s">
        <v>59</v>
      </c>
      <c r="E23" s="1" t="s">
        <v>60</v>
      </c>
      <c r="F23" s="1" t="s">
        <v>61</v>
      </c>
      <c r="G23" s="1" t="s">
        <v>62</v>
      </c>
      <c r="H23" s="1" t="s">
        <v>63</v>
      </c>
      <c r="I23" s="1" t="s">
        <v>12</v>
      </c>
      <c r="J23" s="1" t="s">
        <v>64</v>
      </c>
      <c r="K23" s="1" t="s">
        <v>65</v>
      </c>
      <c r="L23" s="1" t="s">
        <v>78</v>
      </c>
      <c r="M23" s="1" t="s">
        <v>79</v>
      </c>
      <c r="N23" s="1" t="s">
        <v>120</v>
      </c>
      <c r="O23" s="1" t="s">
        <v>121</v>
      </c>
      <c r="P23" s="1" t="s">
        <v>70</v>
      </c>
      <c r="Q23" s="1" t="s">
        <v>71</v>
      </c>
      <c r="R23" s="2">
        <v>4595.99</v>
      </c>
      <c r="S23" s="1" t="s">
        <v>72</v>
      </c>
      <c r="T23" s="30">
        <f t="shared" si="0"/>
        <v>1.0470422405832683E-4</v>
      </c>
      <c r="U23" s="3">
        <f t="shared" si="1"/>
        <v>1869.3437747041257</v>
      </c>
      <c r="V23" s="3">
        <f t="shared" si="2"/>
        <v>280.40156620561891</v>
      </c>
      <c r="W23" s="3">
        <f t="shared" si="3"/>
        <v>1588.9422084985069</v>
      </c>
      <c r="X23" s="1" t="s">
        <v>73</v>
      </c>
    </row>
    <row r="24" spans="1:24" x14ac:dyDescent="0.25">
      <c r="A24" s="1" t="s">
        <v>56</v>
      </c>
      <c r="B24" s="1" t="s">
        <v>57</v>
      </c>
      <c r="C24" s="1" t="s">
        <v>58</v>
      </c>
      <c r="D24" s="1" t="s">
        <v>59</v>
      </c>
      <c r="E24" s="1" t="s">
        <v>60</v>
      </c>
      <c r="F24" s="1" t="s">
        <v>61</v>
      </c>
      <c r="G24" s="1" t="s">
        <v>62</v>
      </c>
      <c r="H24" s="1" t="s">
        <v>63</v>
      </c>
      <c r="I24" s="1" t="s">
        <v>12</v>
      </c>
      <c r="J24" s="1" t="s">
        <v>64</v>
      </c>
      <c r="K24" s="1" t="s">
        <v>65</v>
      </c>
      <c r="L24" s="1" t="s">
        <v>78</v>
      </c>
      <c r="M24" s="1" t="s">
        <v>79</v>
      </c>
      <c r="N24" s="1" t="s">
        <v>86</v>
      </c>
      <c r="O24" s="1" t="s">
        <v>87</v>
      </c>
      <c r="P24" s="1" t="s">
        <v>70</v>
      </c>
      <c r="Q24" s="1" t="s">
        <v>71</v>
      </c>
      <c r="R24" s="2">
        <v>2353.38</v>
      </c>
      <c r="S24" s="1" t="s">
        <v>72</v>
      </c>
      <c r="T24" s="30">
        <f t="shared" si="0"/>
        <v>5.3613873575526759E-5</v>
      </c>
      <c r="U24" s="3">
        <f t="shared" si="1"/>
        <v>957.19883039632305</v>
      </c>
      <c r="V24" s="3">
        <f t="shared" si="2"/>
        <v>143.57982455944847</v>
      </c>
      <c r="W24" s="3">
        <f t="shared" si="3"/>
        <v>813.61900583687452</v>
      </c>
      <c r="X24" s="1" t="s">
        <v>73</v>
      </c>
    </row>
    <row r="25" spans="1:24" x14ac:dyDescent="0.25">
      <c r="A25" s="1" t="s">
        <v>56</v>
      </c>
      <c r="B25" s="1" t="s">
        <v>57</v>
      </c>
      <c r="C25" s="1" t="s">
        <v>122</v>
      </c>
      <c r="D25" s="1" t="s">
        <v>123</v>
      </c>
      <c r="E25" s="1" t="s">
        <v>60</v>
      </c>
      <c r="F25" s="1" t="s">
        <v>61</v>
      </c>
      <c r="G25" s="1" t="s">
        <v>62</v>
      </c>
      <c r="H25" s="1" t="s">
        <v>63</v>
      </c>
      <c r="I25" s="1" t="s">
        <v>12</v>
      </c>
      <c r="J25" s="1" t="s">
        <v>64</v>
      </c>
      <c r="K25" s="1" t="s">
        <v>65</v>
      </c>
      <c r="L25" s="1" t="s">
        <v>104</v>
      </c>
      <c r="M25" s="1" t="s">
        <v>105</v>
      </c>
      <c r="N25" s="1" t="s">
        <v>106</v>
      </c>
      <c r="O25" s="1" t="s">
        <v>107</v>
      </c>
      <c r="P25" s="1" t="s">
        <v>70</v>
      </c>
      <c r="Q25" s="1" t="s">
        <v>71</v>
      </c>
      <c r="R25" s="2">
        <v>8050.6900000000005</v>
      </c>
      <c r="S25" s="1" t="s">
        <v>72</v>
      </c>
      <c r="T25" s="30">
        <f t="shared" si="0"/>
        <v>1.834079816501192E-4</v>
      </c>
      <c r="U25" s="3">
        <f t="shared" si="1"/>
        <v>3274.486505317192</v>
      </c>
      <c r="V25" s="3">
        <f t="shared" si="2"/>
        <v>491.17297579757889</v>
      </c>
      <c r="W25" s="3">
        <f t="shared" si="3"/>
        <v>2783.313529519613</v>
      </c>
      <c r="X25" s="1" t="s">
        <v>73</v>
      </c>
    </row>
    <row r="26" spans="1:24" x14ac:dyDescent="0.25">
      <c r="A26" s="1" t="s">
        <v>56</v>
      </c>
      <c r="B26" s="1" t="s">
        <v>57</v>
      </c>
      <c r="C26" s="1" t="s">
        <v>116</v>
      </c>
      <c r="D26" s="1" t="s">
        <v>117</v>
      </c>
      <c r="E26" s="1" t="s">
        <v>60</v>
      </c>
      <c r="F26" s="1" t="s">
        <v>61</v>
      </c>
      <c r="G26" s="1" t="s">
        <v>62</v>
      </c>
      <c r="H26" s="1" t="s">
        <v>63</v>
      </c>
      <c r="I26" s="1" t="s">
        <v>12</v>
      </c>
      <c r="J26" s="1" t="s">
        <v>64</v>
      </c>
      <c r="K26" s="1" t="s">
        <v>65</v>
      </c>
      <c r="L26" s="1" t="s">
        <v>104</v>
      </c>
      <c r="M26" s="1" t="s">
        <v>105</v>
      </c>
      <c r="N26" s="1" t="s">
        <v>124</v>
      </c>
      <c r="O26" s="1" t="s">
        <v>125</v>
      </c>
      <c r="P26" s="1" t="s">
        <v>70</v>
      </c>
      <c r="Q26" s="1" t="s">
        <v>71</v>
      </c>
      <c r="R26" s="2">
        <v>17921.3</v>
      </c>
      <c r="S26" s="1" t="s">
        <v>72</v>
      </c>
      <c r="T26" s="30">
        <f t="shared" si="0"/>
        <v>4.0827673920450057E-4</v>
      </c>
      <c r="U26" s="3">
        <f t="shared" si="1"/>
        <v>7289.1957096523383</v>
      </c>
      <c r="V26" s="3">
        <f t="shared" si="2"/>
        <v>1093.3793564478508</v>
      </c>
      <c r="W26" s="3">
        <f t="shared" si="3"/>
        <v>6195.8163532044873</v>
      </c>
      <c r="X26" s="1" t="s">
        <v>73</v>
      </c>
    </row>
    <row r="27" spans="1:24" x14ac:dyDescent="0.25">
      <c r="A27" s="1" t="s">
        <v>56</v>
      </c>
      <c r="B27" s="1" t="s">
        <v>57</v>
      </c>
      <c r="C27" s="1" t="s">
        <v>84</v>
      </c>
      <c r="D27" s="1" t="s">
        <v>85</v>
      </c>
      <c r="E27" s="1" t="s">
        <v>60</v>
      </c>
      <c r="F27" s="1" t="s">
        <v>61</v>
      </c>
      <c r="G27" s="1" t="s">
        <v>62</v>
      </c>
      <c r="H27" s="1" t="s">
        <v>63</v>
      </c>
      <c r="I27" s="1" t="s">
        <v>12</v>
      </c>
      <c r="J27" s="1" t="s">
        <v>64</v>
      </c>
      <c r="K27" s="1" t="s">
        <v>65</v>
      </c>
      <c r="L27" s="1" t="s">
        <v>104</v>
      </c>
      <c r="M27" s="1" t="s">
        <v>105</v>
      </c>
      <c r="N27" s="1" t="s">
        <v>106</v>
      </c>
      <c r="O27" s="1" t="s">
        <v>107</v>
      </c>
      <c r="P27" s="1" t="s">
        <v>70</v>
      </c>
      <c r="Q27" s="1" t="s">
        <v>71</v>
      </c>
      <c r="R27" s="2">
        <v>451835.35000000003</v>
      </c>
      <c r="S27" s="1" t="s">
        <v>72</v>
      </c>
      <c r="T27" s="30">
        <f t="shared" si="0"/>
        <v>1.0293553668278766E-2</v>
      </c>
      <c r="U27" s="3">
        <f t="shared" si="1"/>
        <v>183776.63979115704</v>
      </c>
      <c r="V27" s="3">
        <f t="shared" si="2"/>
        <v>27566.495968673564</v>
      </c>
      <c r="W27" s="3">
        <f t="shared" si="3"/>
        <v>156210.14382248349</v>
      </c>
      <c r="X27" s="1" t="s">
        <v>73</v>
      </c>
    </row>
    <row r="28" spans="1:24" x14ac:dyDescent="0.25">
      <c r="A28" s="1" t="s">
        <v>56</v>
      </c>
      <c r="B28" s="1" t="s">
        <v>57</v>
      </c>
      <c r="C28" s="1" t="s">
        <v>58</v>
      </c>
      <c r="D28" s="1" t="s">
        <v>59</v>
      </c>
      <c r="E28" s="1" t="s">
        <v>60</v>
      </c>
      <c r="F28" s="1" t="s">
        <v>61</v>
      </c>
      <c r="G28" s="1" t="s">
        <v>62</v>
      </c>
      <c r="H28" s="1" t="s">
        <v>63</v>
      </c>
      <c r="I28" s="1" t="s">
        <v>12</v>
      </c>
      <c r="J28" s="1" t="s">
        <v>64</v>
      </c>
      <c r="K28" s="1" t="s">
        <v>65</v>
      </c>
      <c r="L28" s="1" t="s">
        <v>90</v>
      </c>
      <c r="M28" s="1" t="s">
        <v>91</v>
      </c>
      <c r="N28" s="1" t="s">
        <v>92</v>
      </c>
      <c r="O28" s="1" t="s">
        <v>93</v>
      </c>
      <c r="P28" s="1" t="s">
        <v>70</v>
      </c>
      <c r="Q28" s="1" t="s">
        <v>71</v>
      </c>
      <c r="R28" s="2">
        <v>92239.16</v>
      </c>
      <c r="S28" s="1" t="s">
        <v>72</v>
      </c>
      <c r="T28" s="30">
        <f t="shared" si="0"/>
        <v>2.1013600281096908E-3</v>
      </c>
      <c r="U28" s="3">
        <f t="shared" si="1"/>
        <v>37516.769951618218</v>
      </c>
      <c r="V28" s="3">
        <f t="shared" si="2"/>
        <v>5627.5154927427338</v>
      </c>
      <c r="W28" s="3">
        <f t="shared" si="3"/>
        <v>31889.254458875486</v>
      </c>
      <c r="X28" s="1" t="s">
        <v>73</v>
      </c>
    </row>
    <row r="29" spans="1:24" x14ac:dyDescent="0.25">
      <c r="A29" s="1" t="s">
        <v>56</v>
      </c>
      <c r="B29" s="1" t="s">
        <v>57</v>
      </c>
      <c r="C29" s="1" t="s">
        <v>126</v>
      </c>
      <c r="D29" s="1" t="s">
        <v>127</v>
      </c>
      <c r="E29" s="1" t="s">
        <v>60</v>
      </c>
      <c r="F29" s="1" t="s">
        <v>61</v>
      </c>
      <c r="G29" s="1" t="s">
        <v>62</v>
      </c>
      <c r="H29" s="1" t="s">
        <v>63</v>
      </c>
      <c r="I29" s="1" t="s">
        <v>12</v>
      </c>
      <c r="J29" s="1" t="s">
        <v>64</v>
      </c>
      <c r="K29" s="1" t="s">
        <v>65</v>
      </c>
      <c r="L29" s="1" t="s">
        <v>90</v>
      </c>
      <c r="M29" s="1" t="s">
        <v>91</v>
      </c>
      <c r="N29" s="1" t="s">
        <v>92</v>
      </c>
      <c r="O29" s="1" t="s">
        <v>93</v>
      </c>
      <c r="P29" s="1" t="s">
        <v>70</v>
      </c>
      <c r="Q29" s="1" t="s">
        <v>71</v>
      </c>
      <c r="R29" s="2">
        <v>179.99</v>
      </c>
      <c r="S29" s="1" t="s">
        <v>72</v>
      </c>
      <c r="T29" s="30">
        <f t="shared" si="0"/>
        <v>4.1004687321465558E-6</v>
      </c>
      <c r="U29" s="3">
        <f t="shared" si="1"/>
        <v>73.207989140314851</v>
      </c>
      <c r="V29" s="3">
        <f t="shared" si="2"/>
        <v>10.981198371047229</v>
      </c>
      <c r="W29" s="3">
        <f t="shared" si="3"/>
        <v>62.226790769267623</v>
      </c>
      <c r="X29" s="1" t="s">
        <v>73</v>
      </c>
    </row>
    <row r="30" spans="1:24" x14ac:dyDescent="0.25">
      <c r="A30" s="1" t="s">
        <v>56</v>
      </c>
      <c r="B30" s="1" t="s">
        <v>57</v>
      </c>
      <c r="C30" s="1" t="s">
        <v>126</v>
      </c>
      <c r="D30" s="1" t="s">
        <v>127</v>
      </c>
      <c r="E30" s="1" t="s">
        <v>60</v>
      </c>
      <c r="F30" s="1" t="s">
        <v>61</v>
      </c>
      <c r="G30" s="1" t="s">
        <v>62</v>
      </c>
      <c r="H30" s="1" t="s">
        <v>63</v>
      </c>
      <c r="I30" s="1" t="s">
        <v>12</v>
      </c>
      <c r="J30" s="1" t="s">
        <v>64</v>
      </c>
      <c r="K30" s="1" t="s">
        <v>65</v>
      </c>
      <c r="L30" s="1" t="s">
        <v>66</v>
      </c>
      <c r="M30" s="1" t="s">
        <v>67</v>
      </c>
      <c r="N30" s="1" t="s">
        <v>100</v>
      </c>
      <c r="O30" s="1" t="s">
        <v>101</v>
      </c>
      <c r="P30" s="1" t="s">
        <v>70</v>
      </c>
      <c r="Q30" s="1" t="s">
        <v>71</v>
      </c>
      <c r="R30" s="2">
        <v>92985.47</v>
      </c>
      <c r="S30" s="1" t="s">
        <v>72</v>
      </c>
      <c r="T30" s="30">
        <f t="shared" si="0"/>
        <v>2.1183621994497002E-3</v>
      </c>
      <c r="U30" s="3">
        <f t="shared" si="1"/>
        <v>37820.319339780384</v>
      </c>
      <c r="V30" s="3">
        <f t="shared" si="2"/>
        <v>5673.0479009670589</v>
      </c>
      <c r="W30" s="3">
        <f t="shared" si="3"/>
        <v>32147.271438813328</v>
      </c>
      <c r="X30" s="1" t="s">
        <v>73</v>
      </c>
    </row>
    <row r="31" spans="1:24" x14ac:dyDescent="0.25">
      <c r="A31" s="1" t="s">
        <v>56</v>
      </c>
      <c r="B31" s="1" t="s">
        <v>57</v>
      </c>
      <c r="C31" s="1" t="s">
        <v>116</v>
      </c>
      <c r="D31" s="1" t="s">
        <v>117</v>
      </c>
      <c r="E31" s="1" t="s">
        <v>60</v>
      </c>
      <c r="F31" s="1" t="s">
        <v>61</v>
      </c>
      <c r="G31" s="1" t="s">
        <v>62</v>
      </c>
      <c r="H31" s="1" t="s">
        <v>63</v>
      </c>
      <c r="I31" s="1" t="s">
        <v>12</v>
      </c>
      <c r="J31" s="1" t="s">
        <v>64</v>
      </c>
      <c r="K31" s="1" t="s">
        <v>65</v>
      </c>
      <c r="L31" s="1" t="s">
        <v>104</v>
      </c>
      <c r="M31" s="1" t="s">
        <v>105</v>
      </c>
      <c r="N31" s="1" t="s">
        <v>106</v>
      </c>
      <c r="O31" s="1" t="s">
        <v>107</v>
      </c>
      <c r="P31" s="1" t="s">
        <v>70</v>
      </c>
      <c r="Q31" s="1" t="s">
        <v>71</v>
      </c>
      <c r="R31" s="2">
        <v>415406.36</v>
      </c>
      <c r="S31" s="1" t="s">
        <v>72</v>
      </c>
      <c r="T31" s="30">
        <f t="shared" si="0"/>
        <v>9.4636412595967296E-3</v>
      </c>
      <c r="U31" s="3">
        <f t="shared" si="1"/>
        <v>168959.74382853333</v>
      </c>
      <c r="V31" s="3">
        <f t="shared" si="2"/>
        <v>25343.961574280005</v>
      </c>
      <c r="W31" s="3">
        <f t="shared" si="3"/>
        <v>143615.78225425334</v>
      </c>
      <c r="X31" s="1" t="s">
        <v>73</v>
      </c>
    </row>
    <row r="32" spans="1:24" x14ac:dyDescent="0.25">
      <c r="A32" s="1" t="s">
        <v>56</v>
      </c>
      <c r="B32" s="1" t="s">
        <v>57</v>
      </c>
      <c r="C32" s="1" t="s">
        <v>116</v>
      </c>
      <c r="D32" s="1" t="s">
        <v>117</v>
      </c>
      <c r="E32" s="1" t="s">
        <v>60</v>
      </c>
      <c r="F32" s="1" t="s">
        <v>61</v>
      </c>
      <c r="G32" s="1" t="s">
        <v>62</v>
      </c>
      <c r="H32" s="1" t="s">
        <v>63</v>
      </c>
      <c r="I32" s="1" t="s">
        <v>12</v>
      </c>
      <c r="J32" s="1" t="s">
        <v>64</v>
      </c>
      <c r="K32" s="1" t="s">
        <v>65</v>
      </c>
      <c r="L32" s="1" t="s">
        <v>78</v>
      </c>
      <c r="M32" s="1" t="s">
        <v>79</v>
      </c>
      <c r="N32" s="1" t="s">
        <v>86</v>
      </c>
      <c r="O32" s="1" t="s">
        <v>87</v>
      </c>
      <c r="P32" s="1" t="s">
        <v>70</v>
      </c>
      <c r="Q32" s="1" t="s">
        <v>71</v>
      </c>
      <c r="R32" s="2">
        <v>5064.8</v>
      </c>
      <c r="S32" s="1" t="s">
        <v>72</v>
      </c>
      <c r="T32" s="30">
        <f t="shared" si="0"/>
        <v>1.1538448821921148E-4</v>
      </c>
      <c r="U32" s="3">
        <f t="shared" si="1"/>
        <v>2060.0245757979146</v>
      </c>
      <c r="V32" s="3">
        <f t="shared" si="2"/>
        <v>309.00368636968727</v>
      </c>
      <c r="W32" s="3">
        <f t="shared" si="3"/>
        <v>1751.0208894282275</v>
      </c>
      <c r="X32" s="1" t="s">
        <v>73</v>
      </c>
    </row>
    <row r="33" spans="1:24" x14ac:dyDescent="0.25">
      <c r="A33" s="1" t="s">
        <v>56</v>
      </c>
      <c r="B33" s="1" t="s">
        <v>57</v>
      </c>
      <c r="C33" s="1" t="s">
        <v>102</v>
      </c>
      <c r="D33" s="1" t="s">
        <v>103</v>
      </c>
      <c r="E33" s="1" t="s">
        <v>60</v>
      </c>
      <c r="F33" s="1" t="s">
        <v>61</v>
      </c>
      <c r="G33" s="1" t="s">
        <v>62</v>
      </c>
      <c r="H33" s="1" t="s">
        <v>63</v>
      </c>
      <c r="I33" s="1" t="s">
        <v>12</v>
      </c>
      <c r="J33" s="1" t="s">
        <v>64</v>
      </c>
      <c r="K33" s="1" t="s">
        <v>65</v>
      </c>
      <c r="L33" s="1" t="s">
        <v>90</v>
      </c>
      <c r="M33" s="1" t="s">
        <v>91</v>
      </c>
      <c r="N33" s="1" t="s">
        <v>92</v>
      </c>
      <c r="O33" s="1" t="s">
        <v>93</v>
      </c>
      <c r="P33" s="1" t="s">
        <v>70</v>
      </c>
      <c r="Q33" s="1" t="s">
        <v>71</v>
      </c>
      <c r="R33" s="2">
        <v>93398.74</v>
      </c>
      <c r="S33" s="1" t="s">
        <v>72</v>
      </c>
      <c r="T33" s="30">
        <f t="shared" si="0"/>
        <v>2.1277771709088604E-3</v>
      </c>
      <c r="U33" s="3">
        <f t="shared" si="1"/>
        <v>37988.410154114616</v>
      </c>
      <c r="V33" s="3">
        <f t="shared" si="2"/>
        <v>5698.261523117194</v>
      </c>
      <c r="W33" s="3">
        <f t="shared" si="3"/>
        <v>32290.148630997424</v>
      </c>
      <c r="X33" s="1" t="s">
        <v>73</v>
      </c>
    </row>
    <row r="34" spans="1:24" x14ac:dyDescent="0.25">
      <c r="A34" s="1" t="s">
        <v>56</v>
      </c>
      <c r="B34" s="1" t="s">
        <v>57</v>
      </c>
      <c r="C34" s="1" t="s">
        <v>128</v>
      </c>
      <c r="D34" s="1" t="s">
        <v>129</v>
      </c>
      <c r="E34" s="1" t="s">
        <v>60</v>
      </c>
      <c r="F34" s="1" t="s">
        <v>61</v>
      </c>
      <c r="G34" s="1" t="s">
        <v>62</v>
      </c>
      <c r="H34" s="1" t="s">
        <v>63</v>
      </c>
      <c r="I34" s="1" t="s">
        <v>12</v>
      </c>
      <c r="J34" s="1" t="s">
        <v>130</v>
      </c>
      <c r="K34" s="1" t="s">
        <v>131</v>
      </c>
      <c r="L34" s="1" t="s">
        <v>78</v>
      </c>
      <c r="M34" s="1" t="s">
        <v>79</v>
      </c>
      <c r="N34" s="1" t="s">
        <v>80</v>
      </c>
      <c r="O34" s="1" t="s">
        <v>81</v>
      </c>
      <c r="P34" s="1" t="s">
        <v>70</v>
      </c>
      <c r="Q34" s="1" t="s">
        <v>71</v>
      </c>
      <c r="R34" s="2">
        <v>33622.199999999997</v>
      </c>
      <c r="S34" s="1" t="s">
        <v>72</v>
      </c>
      <c r="T34" s="30">
        <f t="shared" si="0"/>
        <v>7.65969108317006E-4</v>
      </c>
      <c r="U34" s="3">
        <f t="shared" si="1"/>
        <v>13675.280029298814</v>
      </c>
      <c r="V34" s="3">
        <f t="shared" si="2"/>
        <v>2051.2920043948225</v>
      </c>
      <c r="W34" s="3">
        <f t="shared" si="3"/>
        <v>11623.988024903992</v>
      </c>
      <c r="X34" s="1" t="s">
        <v>73</v>
      </c>
    </row>
    <row r="35" spans="1:24" x14ac:dyDescent="0.25">
      <c r="A35" s="1" t="s">
        <v>56</v>
      </c>
      <c r="B35" s="1" t="s">
        <v>57</v>
      </c>
      <c r="C35" s="1" t="s">
        <v>88</v>
      </c>
      <c r="D35" s="1" t="s">
        <v>89</v>
      </c>
      <c r="E35" s="1" t="s">
        <v>60</v>
      </c>
      <c r="F35" s="1" t="s">
        <v>61</v>
      </c>
      <c r="G35" s="1" t="s">
        <v>62</v>
      </c>
      <c r="H35" s="1" t="s">
        <v>63</v>
      </c>
      <c r="I35" s="1" t="s">
        <v>12</v>
      </c>
      <c r="J35" s="1" t="s">
        <v>64</v>
      </c>
      <c r="K35" s="1" t="s">
        <v>65</v>
      </c>
      <c r="L35" s="1" t="s">
        <v>104</v>
      </c>
      <c r="M35" s="1" t="s">
        <v>105</v>
      </c>
      <c r="N35" s="1" t="s">
        <v>132</v>
      </c>
      <c r="O35" s="1" t="s">
        <v>133</v>
      </c>
      <c r="P35" s="1" t="s">
        <v>70</v>
      </c>
      <c r="Q35" s="1" t="s">
        <v>71</v>
      </c>
      <c r="R35" s="2">
        <v>296906.96000000002</v>
      </c>
      <c r="S35" s="1" t="s">
        <v>72</v>
      </c>
      <c r="T35" s="30">
        <f t="shared" si="0"/>
        <v>6.7640297007427533E-3</v>
      </c>
      <c r="U35" s="3">
        <f t="shared" si="1"/>
        <v>120762.05068817099</v>
      </c>
      <c r="V35" s="3">
        <f t="shared" si="2"/>
        <v>18114.30760322565</v>
      </c>
      <c r="W35" s="3">
        <f t="shared" si="3"/>
        <v>102647.74308494534</v>
      </c>
      <c r="X35" s="1" t="s">
        <v>73</v>
      </c>
    </row>
    <row r="36" spans="1:24" x14ac:dyDescent="0.25">
      <c r="A36" s="1" t="s">
        <v>56</v>
      </c>
      <c r="B36" s="1" t="s">
        <v>57</v>
      </c>
      <c r="C36" s="1" t="s">
        <v>122</v>
      </c>
      <c r="D36" s="1" t="s">
        <v>123</v>
      </c>
      <c r="E36" s="1" t="s">
        <v>60</v>
      </c>
      <c r="F36" s="1" t="s">
        <v>61</v>
      </c>
      <c r="G36" s="1" t="s">
        <v>62</v>
      </c>
      <c r="H36" s="1" t="s">
        <v>63</v>
      </c>
      <c r="I36" s="1" t="s">
        <v>12</v>
      </c>
      <c r="J36" s="1" t="s">
        <v>64</v>
      </c>
      <c r="K36" s="1" t="s">
        <v>65</v>
      </c>
      <c r="L36" s="1" t="s">
        <v>104</v>
      </c>
      <c r="M36" s="1" t="s">
        <v>105</v>
      </c>
      <c r="N36" s="1" t="s">
        <v>124</v>
      </c>
      <c r="O36" s="1" t="s">
        <v>125</v>
      </c>
      <c r="P36" s="1" t="s">
        <v>70</v>
      </c>
      <c r="Q36" s="1" t="s">
        <v>71</v>
      </c>
      <c r="R36" s="2">
        <v>21897.58</v>
      </c>
      <c r="S36" s="1" t="s">
        <v>72</v>
      </c>
      <c r="T36" s="30">
        <f t="shared" si="0"/>
        <v>4.9886294849534843E-4</v>
      </c>
      <c r="U36" s="3">
        <f t="shared" si="1"/>
        <v>8906.4825759163032</v>
      </c>
      <c r="V36" s="3">
        <f t="shared" si="2"/>
        <v>1335.9723863874458</v>
      </c>
      <c r="W36" s="3">
        <f t="shared" si="3"/>
        <v>7570.5101895288581</v>
      </c>
      <c r="X36" s="1" t="s">
        <v>73</v>
      </c>
    </row>
    <row r="37" spans="1:24" x14ac:dyDescent="0.25">
      <c r="A37" s="1" t="s">
        <v>56</v>
      </c>
      <c r="B37" s="1" t="s">
        <v>57</v>
      </c>
      <c r="C37" s="1" t="s">
        <v>134</v>
      </c>
      <c r="D37" s="1" t="s">
        <v>135</v>
      </c>
      <c r="E37" s="1" t="s">
        <v>60</v>
      </c>
      <c r="F37" s="1" t="s">
        <v>61</v>
      </c>
      <c r="G37" s="1" t="s">
        <v>62</v>
      </c>
      <c r="H37" s="1" t="s">
        <v>63</v>
      </c>
      <c r="I37" s="1" t="s">
        <v>12</v>
      </c>
      <c r="J37" s="1" t="s">
        <v>64</v>
      </c>
      <c r="K37" s="1" t="s">
        <v>65</v>
      </c>
      <c r="L37" s="1" t="s">
        <v>78</v>
      </c>
      <c r="M37" s="1" t="s">
        <v>79</v>
      </c>
      <c r="N37" s="1" t="s">
        <v>86</v>
      </c>
      <c r="O37" s="1" t="s">
        <v>87</v>
      </c>
      <c r="P37" s="1" t="s">
        <v>70</v>
      </c>
      <c r="Q37" s="1" t="s">
        <v>71</v>
      </c>
      <c r="R37" s="2">
        <v>1338519.1000000001</v>
      </c>
      <c r="S37" s="1" t="s">
        <v>72</v>
      </c>
      <c r="T37" s="30">
        <f t="shared" si="0"/>
        <v>3.049367029796627E-2</v>
      </c>
      <c r="U37" s="3">
        <f t="shared" si="1"/>
        <v>544420.75524698047</v>
      </c>
      <c r="V37" s="3">
        <f t="shared" si="2"/>
        <v>81663.113287047076</v>
      </c>
      <c r="W37" s="3">
        <f t="shared" si="3"/>
        <v>462757.64195993339</v>
      </c>
      <c r="X37" s="1" t="s">
        <v>73</v>
      </c>
    </row>
    <row r="38" spans="1:24" x14ac:dyDescent="0.25">
      <c r="A38" s="1" t="s">
        <v>56</v>
      </c>
      <c r="B38" s="1" t="s">
        <v>57</v>
      </c>
      <c r="C38" s="1" t="s">
        <v>136</v>
      </c>
      <c r="D38" s="1" t="s">
        <v>137</v>
      </c>
      <c r="E38" s="1" t="s">
        <v>60</v>
      </c>
      <c r="F38" s="1" t="s">
        <v>61</v>
      </c>
      <c r="G38" s="1" t="s">
        <v>62</v>
      </c>
      <c r="H38" s="1" t="s">
        <v>63</v>
      </c>
      <c r="I38" s="1" t="s">
        <v>12</v>
      </c>
      <c r="J38" s="1" t="s">
        <v>64</v>
      </c>
      <c r="K38" s="1" t="s">
        <v>65</v>
      </c>
      <c r="L38" s="1" t="s">
        <v>104</v>
      </c>
      <c r="M38" s="1" t="s">
        <v>105</v>
      </c>
      <c r="N38" s="1" t="s">
        <v>106</v>
      </c>
      <c r="O38" s="1" t="s">
        <v>107</v>
      </c>
      <c r="P38" s="1" t="s">
        <v>70</v>
      </c>
      <c r="Q38" s="1" t="s">
        <v>71</v>
      </c>
      <c r="R38" s="2">
        <v>181532.26</v>
      </c>
      <c r="S38" s="1" t="s">
        <v>72</v>
      </c>
      <c r="T38" s="30">
        <f t="shared" si="0"/>
        <v>4.135603955808094E-3</v>
      </c>
      <c r="U38" s="3">
        <f t="shared" si="1"/>
        <v>73835.278174880892</v>
      </c>
      <c r="V38" s="3">
        <f t="shared" si="2"/>
        <v>11075.291726232135</v>
      </c>
      <c r="W38" s="3">
        <f t="shared" si="3"/>
        <v>62759.986448648757</v>
      </c>
      <c r="X38" s="1" t="s">
        <v>73</v>
      </c>
    </row>
    <row r="39" spans="1:24" x14ac:dyDescent="0.25">
      <c r="A39" s="1" t="s">
        <v>56</v>
      </c>
      <c r="B39" s="1" t="s">
        <v>57</v>
      </c>
      <c r="C39" s="1" t="s">
        <v>88</v>
      </c>
      <c r="D39" s="1" t="s">
        <v>89</v>
      </c>
      <c r="E39" s="1" t="s">
        <v>60</v>
      </c>
      <c r="F39" s="1" t="s">
        <v>61</v>
      </c>
      <c r="G39" s="1" t="s">
        <v>62</v>
      </c>
      <c r="H39" s="1" t="s">
        <v>63</v>
      </c>
      <c r="I39" s="1" t="s">
        <v>12</v>
      </c>
      <c r="J39" s="1" t="s">
        <v>64</v>
      </c>
      <c r="K39" s="1" t="s">
        <v>65</v>
      </c>
      <c r="L39" s="1" t="s">
        <v>66</v>
      </c>
      <c r="M39" s="1" t="s">
        <v>67</v>
      </c>
      <c r="N39" s="1" t="s">
        <v>100</v>
      </c>
      <c r="O39" s="1" t="s">
        <v>101</v>
      </c>
      <c r="P39" s="1" t="s">
        <v>70</v>
      </c>
      <c r="Q39" s="1" t="s">
        <v>71</v>
      </c>
      <c r="R39" s="2">
        <v>120179.1</v>
      </c>
      <c r="S39" s="1" t="s">
        <v>72</v>
      </c>
      <c r="T39" s="30">
        <f t="shared" si="0"/>
        <v>2.7378778921468643E-3</v>
      </c>
      <c r="U39" s="3">
        <f t="shared" si="1"/>
        <v>48880.883647384922</v>
      </c>
      <c r="V39" s="3">
        <f t="shared" si="2"/>
        <v>7332.1325471077398</v>
      </c>
      <c r="W39" s="3">
        <f t="shared" si="3"/>
        <v>41548.751100277186</v>
      </c>
      <c r="X39" s="1" t="s">
        <v>73</v>
      </c>
    </row>
    <row r="40" spans="1:24" x14ac:dyDescent="0.25">
      <c r="A40" s="1" t="s">
        <v>56</v>
      </c>
      <c r="B40" s="1" t="s">
        <v>57</v>
      </c>
      <c r="C40" s="1" t="s">
        <v>102</v>
      </c>
      <c r="D40" s="1" t="s">
        <v>103</v>
      </c>
      <c r="E40" s="1" t="s">
        <v>60</v>
      </c>
      <c r="F40" s="1" t="s">
        <v>61</v>
      </c>
      <c r="G40" s="1" t="s">
        <v>62</v>
      </c>
      <c r="H40" s="1" t="s">
        <v>63</v>
      </c>
      <c r="I40" s="1" t="s">
        <v>12</v>
      </c>
      <c r="J40" s="1" t="s">
        <v>64</v>
      </c>
      <c r="K40" s="1" t="s">
        <v>65</v>
      </c>
      <c r="L40" s="1" t="s">
        <v>78</v>
      </c>
      <c r="M40" s="1" t="s">
        <v>79</v>
      </c>
      <c r="N40" s="1" t="s">
        <v>118</v>
      </c>
      <c r="O40" s="1" t="s">
        <v>119</v>
      </c>
      <c r="P40" s="1" t="s">
        <v>70</v>
      </c>
      <c r="Q40" s="1" t="s">
        <v>71</v>
      </c>
      <c r="R40" s="2">
        <v>4703.87</v>
      </c>
      <c r="S40" s="1" t="s">
        <v>72</v>
      </c>
      <c r="T40" s="30">
        <f t="shared" si="0"/>
        <v>1.0716190818980064E-4</v>
      </c>
      <c r="U40" s="3">
        <f t="shared" si="1"/>
        <v>1913.2222005525464</v>
      </c>
      <c r="V40" s="3">
        <f t="shared" si="2"/>
        <v>286.98333008288199</v>
      </c>
      <c r="W40" s="3">
        <f t="shared" si="3"/>
        <v>1626.2388704696643</v>
      </c>
      <c r="X40" s="1" t="s">
        <v>73</v>
      </c>
    </row>
    <row r="41" spans="1:24" x14ac:dyDescent="0.25">
      <c r="A41" s="1" t="s">
        <v>56</v>
      </c>
      <c r="B41" s="1" t="s">
        <v>57</v>
      </c>
      <c r="C41" s="1" t="s">
        <v>138</v>
      </c>
      <c r="D41" s="1" t="s">
        <v>139</v>
      </c>
      <c r="E41" s="1" t="s">
        <v>60</v>
      </c>
      <c r="F41" s="1" t="s">
        <v>61</v>
      </c>
      <c r="G41" s="1" t="s">
        <v>62</v>
      </c>
      <c r="H41" s="1" t="s">
        <v>63</v>
      </c>
      <c r="I41" s="1" t="s">
        <v>12</v>
      </c>
      <c r="J41" s="1" t="s">
        <v>64</v>
      </c>
      <c r="K41" s="1" t="s">
        <v>65</v>
      </c>
      <c r="L41" s="1" t="s">
        <v>66</v>
      </c>
      <c r="M41" s="1" t="s">
        <v>67</v>
      </c>
      <c r="N41" s="1" t="s">
        <v>96</v>
      </c>
      <c r="O41" s="1" t="s">
        <v>97</v>
      </c>
      <c r="P41" s="1" t="s">
        <v>70</v>
      </c>
      <c r="Q41" s="1" t="s">
        <v>71</v>
      </c>
      <c r="R41" s="2">
        <v>757.14</v>
      </c>
      <c r="S41" s="1" t="s">
        <v>72</v>
      </c>
      <c r="T41" s="30">
        <f t="shared" si="0"/>
        <v>1.7248896582351481E-5</v>
      </c>
      <c r="U41" s="3">
        <f t="shared" si="1"/>
        <v>307.95431356018662</v>
      </c>
      <c r="V41" s="3">
        <f t="shared" si="2"/>
        <v>46.193147034027994</v>
      </c>
      <c r="W41" s="3">
        <f t="shared" si="3"/>
        <v>261.7611665261586</v>
      </c>
      <c r="X41" s="1" t="s">
        <v>73</v>
      </c>
    </row>
    <row r="42" spans="1:24" x14ac:dyDescent="0.25">
      <c r="A42" s="1" t="s">
        <v>56</v>
      </c>
      <c r="B42" s="1" t="s">
        <v>57</v>
      </c>
      <c r="C42" s="1" t="s">
        <v>140</v>
      </c>
      <c r="D42" s="1" t="s">
        <v>141</v>
      </c>
      <c r="E42" s="1" t="s">
        <v>60</v>
      </c>
      <c r="F42" s="1" t="s">
        <v>61</v>
      </c>
      <c r="G42" s="1" t="s">
        <v>62</v>
      </c>
      <c r="H42" s="1" t="s">
        <v>63</v>
      </c>
      <c r="I42" s="1" t="s">
        <v>12</v>
      </c>
      <c r="J42" s="1" t="s">
        <v>64</v>
      </c>
      <c r="K42" s="1" t="s">
        <v>65</v>
      </c>
      <c r="L42" s="1" t="s">
        <v>78</v>
      </c>
      <c r="M42" s="1" t="s">
        <v>79</v>
      </c>
      <c r="N42" s="1" t="s">
        <v>120</v>
      </c>
      <c r="O42" s="1" t="s">
        <v>121</v>
      </c>
      <c r="P42" s="1" t="s">
        <v>70</v>
      </c>
      <c r="Q42" s="1" t="s">
        <v>71</v>
      </c>
      <c r="R42" s="2">
        <v>4207.05</v>
      </c>
      <c r="S42" s="1" t="s">
        <v>72</v>
      </c>
      <c r="T42" s="30">
        <f t="shared" si="0"/>
        <v>9.5843530082655515E-5</v>
      </c>
      <c r="U42" s="3">
        <f t="shared" si="1"/>
        <v>1711.1487900036757</v>
      </c>
      <c r="V42" s="3">
        <f t="shared" si="2"/>
        <v>256.6723185005514</v>
      </c>
      <c r="W42" s="3">
        <f t="shared" si="3"/>
        <v>1454.4764715031242</v>
      </c>
      <c r="X42" s="1" t="s">
        <v>73</v>
      </c>
    </row>
    <row r="43" spans="1:24" x14ac:dyDescent="0.25">
      <c r="A43" s="1" t="s">
        <v>56</v>
      </c>
      <c r="B43" s="1" t="s">
        <v>57</v>
      </c>
      <c r="C43" s="1" t="s">
        <v>142</v>
      </c>
      <c r="D43" s="1" t="s">
        <v>143</v>
      </c>
      <c r="E43" s="1" t="s">
        <v>60</v>
      </c>
      <c r="F43" s="1" t="s">
        <v>61</v>
      </c>
      <c r="G43" s="1" t="s">
        <v>62</v>
      </c>
      <c r="H43" s="1" t="s">
        <v>63</v>
      </c>
      <c r="I43" s="1" t="s">
        <v>12</v>
      </c>
      <c r="J43" s="1" t="s">
        <v>64</v>
      </c>
      <c r="K43" s="1" t="s">
        <v>65</v>
      </c>
      <c r="L43" s="1" t="s">
        <v>78</v>
      </c>
      <c r="M43" s="1" t="s">
        <v>79</v>
      </c>
      <c r="N43" s="1" t="s">
        <v>80</v>
      </c>
      <c r="O43" s="1" t="s">
        <v>81</v>
      </c>
      <c r="P43" s="1" t="s">
        <v>70</v>
      </c>
      <c r="Q43" s="1" t="s">
        <v>71</v>
      </c>
      <c r="R43" s="2">
        <v>8921.14</v>
      </c>
      <c r="S43" s="1" t="s">
        <v>72</v>
      </c>
      <c r="T43" s="30">
        <f t="shared" si="0"/>
        <v>2.0323826670982787E-4</v>
      </c>
      <c r="U43" s="3">
        <f t="shared" si="1"/>
        <v>3628.5278084295151</v>
      </c>
      <c r="V43" s="3">
        <f t="shared" si="2"/>
        <v>544.2791712644273</v>
      </c>
      <c r="W43" s="3">
        <f t="shared" si="3"/>
        <v>3084.2486371650875</v>
      </c>
      <c r="X43" s="1" t="s">
        <v>73</v>
      </c>
    </row>
    <row r="44" spans="1:24" x14ac:dyDescent="0.25">
      <c r="A44" s="1" t="s">
        <v>56</v>
      </c>
      <c r="B44" s="1" t="s">
        <v>57</v>
      </c>
      <c r="C44" s="1" t="s">
        <v>138</v>
      </c>
      <c r="D44" s="1" t="s">
        <v>139</v>
      </c>
      <c r="E44" s="1" t="s">
        <v>60</v>
      </c>
      <c r="F44" s="1" t="s">
        <v>61</v>
      </c>
      <c r="G44" s="1" t="s">
        <v>62</v>
      </c>
      <c r="H44" s="1" t="s">
        <v>63</v>
      </c>
      <c r="I44" s="1" t="s">
        <v>12</v>
      </c>
      <c r="J44" s="1" t="s">
        <v>64</v>
      </c>
      <c r="K44" s="1" t="s">
        <v>65</v>
      </c>
      <c r="L44" s="1" t="s">
        <v>104</v>
      </c>
      <c r="M44" s="1" t="s">
        <v>105</v>
      </c>
      <c r="N44" s="1" t="s">
        <v>132</v>
      </c>
      <c r="O44" s="1" t="s">
        <v>133</v>
      </c>
      <c r="P44" s="1" t="s">
        <v>70</v>
      </c>
      <c r="Q44" s="1" t="s">
        <v>71</v>
      </c>
      <c r="R44" s="2">
        <v>12663.470000000001</v>
      </c>
      <c r="S44" s="1" t="s">
        <v>72</v>
      </c>
      <c r="T44" s="30">
        <f t="shared" si="0"/>
        <v>2.8849470956984248E-4</v>
      </c>
      <c r="U44" s="3">
        <f t="shared" si="1"/>
        <v>5150.6593379560145</v>
      </c>
      <c r="V44" s="3">
        <f t="shared" si="2"/>
        <v>772.59890069340224</v>
      </c>
      <c r="W44" s="3">
        <f t="shared" si="3"/>
        <v>4378.0604372626121</v>
      </c>
      <c r="X44" s="1" t="s">
        <v>73</v>
      </c>
    </row>
    <row r="45" spans="1:24" x14ac:dyDescent="0.25">
      <c r="A45" s="1" t="s">
        <v>56</v>
      </c>
      <c r="B45" s="1" t="s">
        <v>57</v>
      </c>
      <c r="C45" s="1" t="s">
        <v>144</v>
      </c>
      <c r="D45" s="1" t="s">
        <v>145</v>
      </c>
      <c r="E45" s="1" t="s">
        <v>60</v>
      </c>
      <c r="F45" s="1" t="s">
        <v>61</v>
      </c>
      <c r="G45" s="1" t="s">
        <v>62</v>
      </c>
      <c r="H45" s="1" t="s">
        <v>63</v>
      </c>
      <c r="I45" s="1" t="s">
        <v>12</v>
      </c>
      <c r="J45" s="1" t="s">
        <v>64</v>
      </c>
      <c r="K45" s="1" t="s">
        <v>65</v>
      </c>
      <c r="L45" s="1" t="s">
        <v>78</v>
      </c>
      <c r="M45" s="1" t="s">
        <v>79</v>
      </c>
      <c r="N45" s="1" t="s">
        <v>80</v>
      </c>
      <c r="O45" s="1" t="s">
        <v>81</v>
      </c>
      <c r="P45" s="1" t="s">
        <v>70</v>
      </c>
      <c r="Q45" s="1" t="s">
        <v>71</v>
      </c>
      <c r="R45" s="2">
        <v>820962.53</v>
      </c>
      <c r="S45" s="1" t="s">
        <v>72</v>
      </c>
      <c r="T45" s="30">
        <f t="shared" si="0"/>
        <v>1.8702878962880875E-2</v>
      </c>
      <c r="U45" s="3">
        <f t="shared" si="1"/>
        <v>333913.08395380527</v>
      </c>
      <c r="V45" s="3">
        <f t="shared" si="2"/>
        <v>50086.962593070792</v>
      </c>
      <c r="W45" s="3">
        <f t="shared" si="3"/>
        <v>283826.12136073445</v>
      </c>
      <c r="X45" s="1" t="s">
        <v>73</v>
      </c>
    </row>
    <row r="46" spans="1:24" x14ac:dyDescent="0.25">
      <c r="A46" s="1" t="s">
        <v>56</v>
      </c>
      <c r="B46" s="1" t="s">
        <v>57</v>
      </c>
      <c r="C46" s="1" t="s">
        <v>138</v>
      </c>
      <c r="D46" s="1" t="s">
        <v>139</v>
      </c>
      <c r="E46" s="1" t="s">
        <v>60</v>
      </c>
      <c r="F46" s="1" t="s">
        <v>61</v>
      </c>
      <c r="G46" s="1" t="s">
        <v>62</v>
      </c>
      <c r="H46" s="1" t="s">
        <v>63</v>
      </c>
      <c r="I46" s="1" t="s">
        <v>12</v>
      </c>
      <c r="J46" s="1" t="s">
        <v>64</v>
      </c>
      <c r="K46" s="1" t="s">
        <v>65</v>
      </c>
      <c r="L46" s="1" t="s">
        <v>104</v>
      </c>
      <c r="M46" s="1" t="s">
        <v>105</v>
      </c>
      <c r="N46" s="1" t="s">
        <v>106</v>
      </c>
      <c r="O46" s="1" t="s">
        <v>107</v>
      </c>
      <c r="P46" s="1" t="s">
        <v>70</v>
      </c>
      <c r="Q46" s="1" t="s">
        <v>71</v>
      </c>
      <c r="R46" s="2">
        <v>327485.86</v>
      </c>
      <c r="S46" s="1" t="s">
        <v>72</v>
      </c>
      <c r="T46" s="30">
        <f t="shared" si="0"/>
        <v>7.4606674212463154E-3</v>
      </c>
      <c r="U46" s="3">
        <f t="shared" si="1"/>
        <v>133199.5182092709</v>
      </c>
      <c r="V46" s="3">
        <f t="shared" si="2"/>
        <v>19979.927731390639</v>
      </c>
      <c r="W46" s="3">
        <f t="shared" si="3"/>
        <v>113219.59047788025</v>
      </c>
      <c r="X46" s="1" t="s">
        <v>73</v>
      </c>
    </row>
    <row r="47" spans="1:24" x14ac:dyDescent="0.25">
      <c r="A47" s="1" t="s">
        <v>56</v>
      </c>
      <c r="B47" s="1" t="s">
        <v>57</v>
      </c>
      <c r="C47" s="1" t="s">
        <v>140</v>
      </c>
      <c r="D47" s="1" t="s">
        <v>141</v>
      </c>
      <c r="E47" s="1" t="s">
        <v>60</v>
      </c>
      <c r="F47" s="1" t="s">
        <v>61</v>
      </c>
      <c r="G47" s="1" t="s">
        <v>62</v>
      </c>
      <c r="H47" s="1" t="s">
        <v>63</v>
      </c>
      <c r="I47" s="1" t="s">
        <v>12</v>
      </c>
      <c r="J47" s="1" t="s">
        <v>64</v>
      </c>
      <c r="K47" s="1" t="s">
        <v>65</v>
      </c>
      <c r="L47" s="1" t="s">
        <v>78</v>
      </c>
      <c r="M47" s="1" t="s">
        <v>79</v>
      </c>
      <c r="N47" s="1" t="s">
        <v>86</v>
      </c>
      <c r="O47" s="1" t="s">
        <v>87</v>
      </c>
      <c r="P47" s="1" t="s">
        <v>70</v>
      </c>
      <c r="Q47" s="1" t="s">
        <v>71</v>
      </c>
      <c r="R47" s="2">
        <v>11640.130000000001</v>
      </c>
      <c r="S47" s="1" t="s">
        <v>72</v>
      </c>
      <c r="T47" s="30">
        <f t="shared" si="0"/>
        <v>2.6518133842502967E-4</v>
      </c>
      <c r="U47" s="3">
        <f t="shared" si="1"/>
        <v>4734.4325275396031</v>
      </c>
      <c r="V47" s="3">
        <f t="shared" si="2"/>
        <v>710.16487913094056</v>
      </c>
      <c r="W47" s="3">
        <f t="shared" si="3"/>
        <v>4024.2676484086628</v>
      </c>
      <c r="X47" s="1" t="s">
        <v>73</v>
      </c>
    </row>
    <row r="48" spans="1:24" x14ac:dyDescent="0.25">
      <c r="A48" s="1" t="s">
        <v>56</v>
      </c>
      <c r="B48" s="1" t="s">
        <v>57</v>
      </c>
      <c r="C48" s="1" t="s">
        <v>134</v>
      </c>
      <c r="D48" s="1" t="s">
        <v>135</v>
      </c>
      <c r="E48" s="1" t="s">
        <v>60</v>
      </c>
      <c r="F48" s="1" t="s">
        <v>61</v>
      </c>
      <c r="G48" s="1" t="s">
        <v>62</v>
      </c>
      <c r="H48" s="1" t="s">
        <v>63</v>
      </c>
      <c r="I48" s="1" t="s">
        <v>12</v>
      </c>
      <c r="J48" s="1" t="s">
        <v>64</v>
      </c>
      <c r="K48" s="1" t="s">
        <v>65</v>
      </c>
      <c r="L48" s="1" t="s">
        <v>90</v>
      </c>
      <c r="M48" s="1" t="s">
        <v>91</v>
      </c>
      <c r="N48" s="1" t="s">
        <v>146</v>
      </c>
      <c r="O48" s="1" t="s">
        <v>147</v>
      </c>
      <c r="P48" s="1" t="s">
        <v>70</v>
      </c>
      <c r="Q48" s="1" t="s">
        <v>71</v>
      </c>
      <c r="R48" s="2">
        <v>20088</v>
      </c>
      <c r="S48" s="1" t="s">
        <v>72</v>
      </c>
      <c r="T48" s="30">
        <f t="shared" si="0"/>
        <v>4.57637734826157E-4</v>
      </c>
      <c r="U48" s="3">
        <f t="shared" si="1"/>
        <v>8170.465502809292</v>
      </c>
      <c r="V48" s="3">
        <f t="shared" si="2"/>
        <v>1225.5698254213942</v>
      </c>
      <c r="W48" s="3">
        <f t="shared" si="3"/>
        <v>6944.8956773878981</v>
      </c>
      <c r="X48" s="1" t="s">
        <v>73</v>
      </c>
    </row>
    <row r="49" spans="1:24" x14ac:dyDescent="0.25">
      <c r="A49" s="1" t="s">
        <v>56</v>
      </c>
      <c r="B49" s="1" t="s">
        <v>57</v>
      </c>
      <c r="C49" s="1" t="s">
        <v>58</v>
      </c>
      <c r="D49" s="1" t="s">
        <v>59</v>
      </c>
      <c r="E49" s="1" t="s">
        <v>60</v>
      </c>
      <c r="F49" s="1" t="s">
        <v>61</v>
      </c>
      <c r="G49" s="1" t="s">
        <v>62</v>
      </c>
      <c r="H49" s="1" t="s">
        <v>63</v>
      </c>
      <c r="I49" s="1" t="s">
        <v>12</v>
      </c>
      <c r="J49" s="1" t="s">
        <v>64</v>
      </c>
      <c r="K49" s="1" t="s">
        <v>65</v>
      </c>
      <c r="L49" s="1" t="s">
        <v>66</v>
      </c>
      <c r="M49" s="1" t="s">
        <v>67</v>
      </c>
      <c r="N49" s="1" t="s">
        <v>110</v>
      </c>
      <c r="O49" s="1" t="s">
        <v>111</v>
      </c>
      <c r="P49" s="1" t="s">
        <v>70</v>
      </c>
      <c r="Q49" s="1" t="s">
        <v>71</v>
      </c>
      <c r="R49" s="2">
        <v>19806.21</v>
      </c>
      <c r="S49" s="1" t="s">
        <v>72</v>
      </c>
      <c r="T49" s="30">
        <f t="shared" si="0"/>
        <v>4.5121809437929006E-4</v>
      </c>
      <c r="U49" s="3">
        <f t="shared" si="1"/>
        <v>8055.8520283948847</v>
      </c>
      <c r="V49" s="3">
        <f t="shared" si="2"/>
        <v>1208.3778042592328</v>
      </c>
      <c r="W49" s="3">
        <f t="shared" si="3"/>
        <v>6847.4742241356516</v>
      </c>
      <c r="X49" s="1" t="s">
        <v>73</v>
      </c>
    </row>
    <row r="50" spans="1:24" x14ac:dyDescent="0.25">
      <c r="A50" s="1" t="s">
        <v>56</v>
      </c>
      <c r="B50" s="1" t="s">
        <v>57</v>
      </c>
      <c r="C50" s="1" t="s">
        <v>140</v>
      </c>
      <c r="D50" s="1" t="s">
        <v>141</v>
      </c>
      <c r="E50" s="1" t="s">
        <v>60</v>
      </c>
      <c r="F50" s="1" t="s">
        <v>61</v>
      </c>
      <c r="G50" s="1" t="s">
        <v>62</v>
      </c>
      <c r="H50" s="1" t="s">
        <v>63</v>
      </c>
      <c r="I50" s="1" t="s">
        <v>12</v>
      </c>
      <c r="J50" s="1" t="s">
        <v>64</v>
      </c>
      <c r="K50" s="1" t="s">
        <v>65</v>
      </c>
      <c r="L50" s="1" t="s">
        <v>104</v>
      </c>
      <c r="M50" s="1" t="s">
        <v>105</v>
      </c>
      <c r="N50" s="1" t="s">
        <v>106</v>
      </c>
      <c r="O50" s="1" t="s">
        <v>107</v>
      </c>
      <c r="P50" s="1" t="s">
        <v>70</v>
      </c>
      <c r="Q50" s="1" t="s">
        <v>71</v>
      </c>
      <c r="R50" s="2">
        <v>198030.95</v>
      </c>
      <c r="S50" s="1" t="s">
        <v>72</v>
      </c>
      <c r="T50" s="30">
        <f t="shared" si="0"/>
        <v>4.511471295473515E-3</v>
      </c>
      <c r="U50" s="3">
        <f t="shared" si="1"/>
        <v>80545.850530841912</v>
      </c>
      <c r="V50" s="3">
        <f t="shared" si="2"/>
        <v>12081.877579626287</v>
      </c>
      <c r="W50" s="3">
        <f t="shared" si="3"/>
        <v>68463.972951215619</v>
      </c>
      <c r="X50" s="1" t="s">
        <v>73</v>
      </c>
    </row>
    <row r="51" spans="1:24" x14ac:dyDescent="0.25">
      <c r="A51" s="1" t="s">
        <v>56</v>
      </c>
      <c r="B51" s="1" t="s">
        <v>57</v>
      </c>
      <c r="C51" s="1" t="s">
        <v>144</v>
      </c>
      <c r="D51" s="1" t="s">
        <v>145</v>
      </c>
      <c r="E51" s="1" t="s">
        <v>60</v>
      </c>
      <c r="F51" s="1" t="s">
        <v>61</v>
      </c>
      <c r="G51" s="1" t="s">
        <v>62</v>
      </c>
      <c r="H51" s="1" t="s">
        <v>63</v>
      </c>
      <c r="I51" s="1" t="s">
        <v>12</v>
      </c>
      <c r="J51" s="1" t="s">
        <v>64</v>
      </c>
      <c r="K51" s="1" t="s">
        <v>65</v>
      </c>
      <c r="L51" s="1" t="s">
        <v>148</v>
      </c>
      <c r="M51" s="1" t="s">
        <v>149</v>
      </c>
      <c r="N51" s="1" t="s">
        <v>150</v>
      </c>
      <c r="O51" s="1" t="s">
        <v>151</v>
      </c>
      <c r="P51" s="1" t="s">
        <v>70</v>
      </c>
      <c r="Q51" s="1" t="s">
        <v>71</v>
      </c>
      <c r="R51" s="2">
        <v>430.93</v>
      </c>
      <c r="S51" s="1" t="s">
        <v>72</v>
      </c>
      <c r="T51" s="30">
        <f t="shared" si="0"/>
        <v>9.817295353874744E-6</v>
      </c>
      <c r="U51" s="3">
        <f t="shared" si="1"/>
        <v>175.2737305418961</v>
      </c>
      <c r="V51" s="3">
        <f t="shared" si="2"/>
        <v>26.291059581284419</v>
      </c>
      <c r="W51" s="3">
        <f t="shared" si="3"/>
        <v>148.98267096061167</v>
      </c>
      <c r="X51" s="1" t="s">
        <v>73</v>
      </c>
    </row>
    <row r="52" spans="1:24" x14ac:dyDescent="0.25">
      <c r="A52" s="1" t="s">
        <v>56</v>
      </c>
      <c r="B52" s="1" t="s">
        <v>57</v>
      </c>
      <c r="C52" s="1" t="s">
        <v>134</v>
      </c>
      <c r="D52" s="1" t="s">
        <v>135</v>
      </c>
      <c r="E52" s="1" t="s">
        <v>60</v>
      </c>
      <c r="F52" s="1" t="s">
        <v>61</v>
      </c>
      <c r="G52" s="1" t="s">
        <v>62</v>
      </c>
      <c r="H52" s="1" t="s">
        <v>63</v>
      </c>
      <c r="I52" s="1" t="s">
        <v>12</v>
      </c>
      <c r="J52" s="1" t="s">
        <v>64</v>
      </c>
      <c r="K52" s="1" t="s">
        <v>65</v>
      </c>
      <c r="L52" s="1" t="s">
        <v>78</v>
      </c>
      <c r="M52" s="1" t="s">
        <v>79</v>
      </c>
      <c r="N52" s="1" t="s">
        <v>80</v>
      </c>
      <c r="O52" s="1" t="s">
        <v>81</v>
      </c>
      <c r="P52" s="1" t="s">
        <v>70</v>
      </c>
      <c r="Q52" s="1" t="s">
        <v>71</v>
      </c>
      <c r="R52" s="2">
        <v>52938.48</v>
      </c>
      <c r="S52" s="1" t="s">
        <v>72</v>
      </c>
      <c r="T52" s="30">
        <f t="shared" si="0"/>
        <v>1.2060257901403734E-3</v>
      </c>
      <c r="U52" s="3">
        <f t="shared" si="1"/>
        <v>21531.861041973305</v>
      </c>
      <c r="V52" s="3">
        <f t="shared" si="2"/>
        <v>3229.7791562959965</v>
      </c>
      <c r="W52" s="3">
        <f t="shared" si="3"/>
        <v>18302.081885677308</v>
      </c>
      <c r="X52" s="1" t="s">
        <v>73</v>
      </c>
    </row>
    <row r="53" spans="1:24" x14ac:dyDescent="0.25">
      <c r="A53" s="1" t="s">
        <v>56</v>
      </c>
      <c r="B53" s="1" t="s">
        <v>57</v>
      </c>
      <c r="C53" s="1" t="s">
        <v>102</v>
      </c>
      <c r="D53" s="1" t="s">
        <v>103</v>
      </c>
      <c r="E53" s="1" t="s">
        <v>60</v>
      </c>
      <c r="F53" s="1" t="s">
        <v>61</v>
      </c>
      <c r="G53" s="1" t="s">
        <v>62</v>
      </c>
      <c r="H53" s="1" t="s">
        <v>63</v>
      </c>
      <c r="I53" s="1" t="s">
        <v>12</v>
      </c>
      <c r="J53" s="1" t="s">
        <v>64</v>
      </c>
      <c r="K53" s="1" t="s">
        <v>65</v>
      </c>
      <c r="L53" s="1" t="s">
        <v>104</v>
      </c>
      <c r="M53" s="1" t="s">
        <v>105</v>
      </c>
      <c r="N53" s="1" t="s">
        <v>106</v>
      </c>
      <c r="O53" s="1" t="s">
        <v>107</v>
      </c>
      <c r="P53" s="1" t="s">
        <v>70</v>
      </c>
      <c r="Q53" s="1" t="s">
        <v>71</v>
      </c>
      <c r="R53" s="2">
        <v>119526.79000000001</v>
      </c>
      <c r="S53" s="1" t="s">
        <v>72</v>
      </c>
      <c r="T53" s="30">
        <f t="shared" si="0"/>
        <v>2.723017195671135E-3</v>
      </c>
      <c r="U53" s="3">
        <f t="shared" si="1"/>
        <v>48615.567222049525</v>
      </c>
      <c r="V53" s="3">
        <f t="shared" si="2"/>
        <v>7292.3350833074292</v>
      </c>
      <c r="W53" s="3">
        <f t="shared" si="3"/>
        <v>41323.232138742096</v>
      </c>
      <c r="X53" s="1" t="s">
        <v>73</v>
      </c>
    </row>
    <row r="54" spans="1:24" x14ac:dyDescent="0.25">
      <c r="A54" s="1" t="s">
        <v>56</v>
      </c>
      <c r="B54" s="1" t="s">
        <v>57</v>
      </c>
      <c r="C54" s="1" t="s">
        <v>102</v>
      </c>
      <c r="D54" s="1" t="s">
        <v>103</v>
      </c>
      <c r="E54" s="1" t="s">
        <v>60</v>
      </c>
      <c r="F54" s="1" t="s">
        <v>61</v>
      </c>
      <c r="G54" s="1" t="s">
        <v>62</v>
      </c>
      <c r="H54" s="1" t="s">
        <v>63</v>
      </c>
      <c r="I54" s="1" t="s">
        <v>12</v>
      </c>
      <c r="J54" s="1" t="s">
        <v>64</v>
      </c>
      <c r="K54" s="1" t="s">
        <v>65</v>
      </c>
      <c r="L54" s="1" t="s">
        <v>104</v>
      </c>
      <c r="M54" s="1" t="s">
        <v>105</v>
      </c>
      <c r="N54" s="1" t="s">
        <v>152</v>
      </c>
      <c r="O54" s="1" t="s">
        <v>153</v>
      </c>
      <c r="P54" s="1" t="s">
        <v>70</v>
      </c>
      <c r="Q54" s="1" t="s">
        <v>71</v>
      </c>
      <c r="R54" s="2">
        <v>67367.81</v>
      </c>
      <c r="S54" s="1" t="s">
        <v>72</v>
      </c>
      <c r="T54" s="30">
        <f t="shared" si="0"/>
        <v>1.5347496997510418E-3</v>
      </c>
      <c r="U54" s="3">
        <f t="shared" si="1"/>
        <v>27400.755057985411</v>
      </c>
      <c r="V54" s="3">
        <f t="shared" si="2"/>
        <v>4110.1132586978119</v>
      </c>
      <c r="W54" s="3">
        <f t="shared" si="3"/>
        <v>23290.641799287598</v>
      </c>
      <c r="X54" s="1" t="s">
        <v>73</v>
      </c>
    </row>
    <row r="55" spans="1:24" x14ac:dyDescent="0.25">
      <c r="A55" s="1" t="s">
        <v>56</v>
      </c>
      <c r="B55" s="1" t="s">
        <v>57</v>
      </c>
      <c r="C55" s="1" t="s">
        <v>134</v>
      </c>
      <c r="D55" s="1" t="s">
        <v>135</v>
      </c>
      <c r="E55" s="1" t="s">
        <v>60</v>
      </c>
      <c r="F55" s="1" t="s">
        <v>61</v>
      </c>
      <c r="G55" s="1" t="s">
        <v>62</v>
      </c>
      <c r="H55" s="1" t="s">
        <v>63</v>
      </c>
      <c r="I55" s="1" t="s">
        <v>12</v>
      </c>
      <c r="J55" s="1" t="s">
        <v>76</v>
      </c>
      <c r="K55" s="1" t="s">
        <v>77</v>
      </c>
      <c r="L55" s="1" t="s">
        <v>78</v>
      </c>
      <c r="M55" s="1" t="s">
        <v>79</v>
      </c>
      <c r="N55" s="1" t="s">
        <v>120</v>
      </c>
      <c r="O55" s="1" t="s">
        <v>121</v>
      </c>
      <c r="P55" s="1" t="s">
        <v>70</v>
      </c>
      <c r="Q55" s="1" t="s">
        <v>71</v>
      </c>
      <c r="R55" s="2">
        <v>3835.8</v>
      </c>
      <c r="S55" s="1" t="s">
        <v>72</v>
      </c>
      <c r="T55" s="30">
        <f t="shared" si="0"/>
        <v>8.7385843451123714E-5</v>
      </c>
      <c r="U55" s="3">
        <f t="shared" si="1"/>
        <v>1560.1489235203051</v>
      </c>
      <c r="V55" s="3">
        <f t="shared" si="2"/>
        <v>234.02233852804579</v>
      </c>
      <c r="W55" s="3">
        <f t="shared" si="3"/>
        <v>1326.1265849922593</v>
      </c>
      <c r="X55" s="1" t="s">
        <v>73</v>
      </c>
    </row>
    <row r="56" spans="1:24" x14ac:dyDescent="0.25">
      <c r="A56" s="1" t="s">
        <v>56</v>
      </c>
      <c r="B56" s="1" t="s">
        <v>57</v>
      </c>
      <c r="C56" s="1" t="s">
        <v>140</v>
      </c>
      <c r="D56" s="1" t="s">
        <v>141</v>
      </c>
      <c r="E56" s="1" t="s">
        <v>60</v>
      </c>
      <c r="F56" s="1" t="s">
        <v>61</v>
      </c>
      <c r="G56" s="1" t="s">
        <v>62</v>
      </c>
      <c r="H56" s="1" t="s">
        <v>63</v>
      </c>
      <c r="I56" s="1" t="s">
        <v>12</v>
      </c>
      <c r="J56" s="1" t="s">
        <v>76</v>
      </c>
      <c r="K56" s="1" t="s">
        <v>77</v>
      </c>
      <c r="L56" s="1" t="s">
        <v>78</v>
      </c>
      <c r="M56" s="1" t="s">
        <v>79</v>
      </c>
      <c r="N56" s="1" t="s">
        <v>80</v>
      </c>
      <c r="O56" s="1" t="s">
        <v>81</v>
      </c>
      <c r="P56" s="1" t="s">
        <v>70</v>
      </c>
      <c r="Q56" s="1" t="s">
        <v>71</v>
      </c>
      <c r="R56" s="2">
        <v>2014.46</v>
      </c>
      <c r="S56" s="1" t="s">
        <v>72</v>
      </c>
      <c r="T56" s="30">
        <f t="shared" si="0"/>
        <v>4.5892717607422358E-5</v>
      </c>
      <c r="U56" s="3">
        <f t="shared" si="1"/>
        <v>819.3486627234771</v>
      </c>
      <c r="V56" s="3">
        <f t="shared" si="2"/>
        <v>122.90229940852159</v>
      </c>
      <c r="W56" s="3">
        <f t="shared" si="3"/>
        <v>696.44636331495553</v>
      </c>
      <c r="X56" s="1" t="s">
        <v>73</v>
      </c>
    </row>
    <row r="57" spans="1:24" x14ac:dyDescent="0.25">
      <c r="A57" s="1" t="s">
        <v>56</v>
      </c>
      <c r="B57" s="1" t="s">
        <v>57</v>
      </c>
      <c r="C57" s="1" t="s">
        <v>144</v>
      </c>
      <c r="D57" s="1" t="s">
        <v>145</v>
      </c>
      <c r="E57" s="1" t="s">
        <v>60</v>
      </c>
      <c r="F57" s="1" t="s">
        <v>61</v>
      </c>
      <c r="G57" s="1" t="s">
        <v>62</v>
      </c>
      <c r="H57" s="1" t="s">
        <v>63</v>
      </c>
      <c r="I57" s="1" t="s">
        <v>12</v>
      </c>
      <c r="J57" s="1" t="s">
        <v>64</v>
      </c>
      <c r="K57" s="1" t="s">
        <v>65</v>
      </c>
      <c r="L57" s="1" t="s">
        <v>104</v>
      </c>
      <c r="M57" s="1" t="s">
        <v>105</v>
      </c>
      <c r="N57" s="1" t="s">
        <v>106</v>
      </c>
      <c r="O57" s="1" t="s">
        <v>107</v>
      </c>
      <c r="P57" s="1" t="s">
        <v>70</v>
      </c>
      <c r="Q57" s="1" t="s">
        <v>71</v>
      </c>
      <c r="R57" s="2">
        <v>554878.81000000006</v>
      </c>
      <c r="S57" s="1" t="s">
        <v>72</v>
      </c>
      <c r="T57" s="30">
        <f t="shared" si="0"/>
        <v>1.2641053450389964E-2</v>
      </c>
      <c r="U57" s="3">
        <f t="shared" si="1"/>
        <v>225687.88208606496</v>
      </c>
      <c r="V57" s="3">
        <f t="shared" si="2"/>
        <v>33853.182312909747</v>
      </c>
      <c r="W57" s="3">
        <f t="shared" si="3"/>
        <v>191834.69977315521</v>
      </c>
      <c r="X57" s="1" t="s">
        <v>73</v>
      </c>
    </row>
    <row r="58" spans="1:24" x14ac:dyDescent="0.25">
      <c r="A58" s="1" t="s">
        <v>56</v>
      </c>
      <c r="B58" s="1" t="s">
        <v>57</v>
      </c>
      <c r="C58" s="1" t="s">
        <v>144</v>
      </c>
      <c r="D58" s="1" t="s">
        <v>145</v>
      </c>
      <c r="E58" s="1" t="s">
        <v>60</v>
      </c>
      <c r="F58" s="1" t="s">
        <v>61</v>
      </c>
      <c r="G58" s="1" t="s">
        <v>62</v>
      </c>
      <c r="H58" s="1" t="s">
        <v>63</v>
      </c>
      <c r="I58" s="1" t="s">
        <v>12</v>
      </c>
      <c r="J58" s="1" t="s">
        <v>64</v>
      </c>
      <c r="K58" s="1" t="s">
        <v>65</v>
      </c>
      <c r="L58" s="1" t="s">
        <v>148</v>
      </c>
      <c r="M58" s="1" t="s">
        <v>149</v>
      </c>
      <c r="N58" s="1" t="s">
        <v>154</v>
      </c>
      <c r="O58" s="1" t="s">
        <v>155</v>
      </c>
      <c r="P58" s="1" t="s">
        <v>70</v>
      </c>
      <c r="Q58" s="1" t="s">
        <v>71</v>
      </c>
      <c r="R58" s="2">
        <v>0.02</v>
      </c>
      <c r="S58" s="1" t="s">
        <v>72</v>
      </c>
      <c r="T58" s="30">
        <f t="shared" si="0"/>
        <v>4.5563294984683098E-10</v>
      </c>
      <c r="U58" s="3">
        <f t="shared" si="1"/>
        <v>8.1346729418650867E-3</v>
      </c>
      <c r="V58" s="3">
        <f t="shared" si="2"/>
        <v>1.2202009412797632E-3</v>
      </c>
      <c r="W58" s="3">
        <f t="shared" si="3"/>
        <v>6.914472000585324E-3</v>
      </c>
      <c r="X58" s="1" t="s">
        <v>73</v>
      </c>
    </row>
    <row r="59" spans="1:24" x14ac:dyDescent="0.25">
      <c r="A59" s="1" t="s">
        <v>56</v>
      </c>
      <c r="B59" s="1" t="s">
        <v>57</v>
      </c>
      <c r="C59" s="1" t="s">
        <v>102</v>
      </c>
      <c r="D59" s="1" t="s">
        <v>103</v>
      </c>
      <c r="E59" s="1" t="s">
        <v>60</v>
      </c>
      <c r="F59" s="1" t="s">
        <v>61</v>
      </c>
      <c r="G59" s="1" t="s">
        <v>62</v>
      </c>
      <c r="H59" s="1" t="s">
        <v>63</v>
      </c>
      <c r="I59" s="1" t="s">
        <v>12</v>
      </c>
      <c r="J59" s="1" t="s">
        <v>64</v>
      </c>
      <c r="K59" s="1" t="s">
        <v>65</v>
      </c>
      <c r="L59" s="1" t="s">
        <v>66</v>
      </c>
      <c r="M59" s="1" t="s">
        <v>67</v>
      </c>
      <c r="N59" s="1" t="s">
        <v>96</v>
      </c>
      <c r="O59" s="1" t="s">
        <v>97</v>
      </c>
      <c r="P59" s="1" t="s">
        <v>70</v>
      </c>
      <c r="Q59" s="1" t="s">
        <v>71</v>
      </c>
      <c r="R59" s="2">
        <v>10763.01</v>
      </c>
      <c r="S59" s="1" t="s">
        <v>72</v>
      </c>
      <c r="T59" s="30">
        <f t="shared" si="0"/>
        <v>2.4519909977654703E-4</v>
      </c>
      <c r="U59" s="3">
        <f t="shared" si="1"/>
        <v>4377.6783110011675</v>
      </c>
      <c r="V59" s="3">
        <f t="shared" si="2"/>
        <v>656.65174665017526</v>
      </c>
      <c r="W59" s="3">
        <f t="shared" si="3"/>
        <v>3721.0265643509924</v>
      </c>
      <c r="X59" s="1" t="s">
        <v>73</v>
      </c>
    </row>
    <row r="60" spans="1:24" x14ac:dyDescent="0.25">
      <c r="A60" s="1" t="s">
        <v>56</v>
      </c>
      <c r="B60" s="1" t="s">
        <v>57</v>
      </c>
      <c r="C60" s="1" t="s">
        <v>102</v>
      </c>
      <c r="D60" s="1" t="s">
        <v>103</v>
      </c>
      <c r="E60" s="1" t="s">
        <v>60</v>
      </c>
      <c r="F60" s="1" t="s">
        <v>61</v>
      </c>
      <c r="G60" s="1" t="s">
        <v>62</v>
      </c>
      <c r="H60" s="1" t="s">
        <v>63</v>
      </c>
      <c r="I60" s="1" t="s">
        <v>12</v>
      </c>
      <c r="J60" s="1" t="s">
        <v>64</v>
      </c>
      <c r="K60" s="1" t="s">
        <v>65</v>
      </c>
      <c r="L60" s="1" t="s">
        <v>66</v>
      </c>
      <c r="M60" s="1" t="s">
        <v>67</v>
      </c>
      <c r="N60" s="1" t="s">
        <v>100</v>
      </c>
      <c r="O60" s="1" t="s">
        <v>101</v>
      </c>
      <c r="P60" s="1" t="s">
        <v>70</v>
      </c>
      <c r="Q60" s="1" t="s">
        <v>71</v>
      </c>
      <c r="R60" s="2">
        <v>94077.05</v>
      </c>
      <c r="S60" s="1" t="s">
        <v>72</v>
      </c>
      <c r="T60" s="30">
        <f t="shared" si="0"/>
        <v>2.1432301902193905E-3</v>
      </c>
      <c r="U60" s="3">
        <f t="shared" si="1"/>
        <v>38264.301654274444</v>
      </c>
      <c r="V60" s="3">
        <f t="shared" si="2"/>
        <v>5739.645248141167</v>
      </c>
      <c r="W60" s="3">
        <f t="shared" si="3"/>
        <v>32524.656406133276</v>
      </c>
      <c r="X60" s="1" t="s">
        <v>73</v>
      </c>
    </row>
    <row r="61" spans="1:24" x14ac:dyDescent="0.25">
      <c r="A61" s="1" t="s">
        <v>56</v>
      </c>
      <c r="B61" s="1" t="s">
        <v>57</v>
      </c>
      <c r="C61" s="1" t="s">
        <v>112</v>
      </c>
      <c r="D61" s="1" t="s">
        <v>113</v>
      </c>
      <c r="E61" s="1" t="s">
        <v>60</v>
      </c>
      <c r="F61" s="1" t="s">
        <v>61</v>
      </c>
      <c r="G61" s="1" t="s">
        <v>62</v>
      </c>
      <c r="H61" s="1" t="s">
        <v>63</v>
      </c>
      <c r="I61" s="1" t="s">
        <v>12</v>
      </c>
      <c r="J61" s="1" t="s">
        <v>64</v>
      </c>
      <c r="K61" s="1" t="s">
        <v>65</v>
      </c>
      <c r="L61" s="1" t="s">
        <v>78</v>
      </c>
      <c r="M61" s="1" t="s">
        <v>79</v>
      </c>
      <c r="N61" s="1" t="s">
        <v>80</v>
      </c>
      <c r="O61" s="1" t="s">
        <v>81</v>
      </c>
      <c r="P61" s="1" t="s">
        <v>70</v>
      </c>
      <c r="Q61" s="1" t="s">
        <v>71</v>
      </c>
      <c r="R61" s="2">
        <v>92974.02</v>
      </c>
      <c r="S61" s="1" t="s">
        <v>72</v>
      </c>
      <c r="T61" s="30">
        <f t="shared" si="0"/>
        <v>2.118101349585913E-3</v>
      </c>
      <c r="U61" s="3">
        <f t="shared" si="1"/>
        <v>37815.662239521167</v>
      </c>
      <c r="V61" s="3">
        <f t="shared" si="2"/>
        <v>5672.3493359281765</v>
      </c>
      <c r="W61" s="3">
        <f t="shared" si="3"/>
        <v>32143.312903592992</v>
      </c>
      <c r="X61" s="1" t="s">
        <v>73</v>
      </c>
    </row>
    <row r="62" spans="1:24" x14ac:dyDescent="0.25">
      <c r="A62" s="1" t="s">
        <v>56</v>
      </c>
      <c r="B62" s="1" t="s">
        <v>57</v>
      </c>
      <c r="C62" s="1" t="s">
        <v>136</v>
      </c>
      <c r="D62" s="1" t="s">
        <v>137</v>
      </c>
      <c r="E62" s="1" t="s">
        <v>60</v>
      </c>
      <c r="F62" s="1" t="s">
        <v>61</v>
      </c>
      <c r="G62" s="1" t="s">
        <v>62</v>
      </c>
      <c r="H62" s="1" t="s">
        <v>63</v>
      </c>
      <c r="I62" s="1" t="s">
        <v>12</v>
      </c>
      <c r="J62" s="1" t="s">
        <v>64</v>
      </c>
      <c r="K62" s="1" t="s">
        <v>65</v>
      </c>
      <c r="L62" s="1" t="s">
        <v>66</v>
      </c>
      <c r="M62" s="1" t="s">
        <v>67</v>
      </c>
      <c r="N62" s="1" t="s">
        <v>100</v>
      </c>
      <c r="O62" s="1" t="s">
        <v>101</v>
      </c>
      <c r="P62" s="1" t="s">
        <v>70</v>
      </c>
      <c r="Q62" s="1" t="s">
        <v>71</v>
      </c>
      <c r="R62" s="2">
        <v>39137</v>
      </c>
      <c r="S62" s="1" t="s">
        <v>72</v>
      </c>
      <c r="T62" s="30">
        <f t="shared" si="0"/>
        <v>8.9160533790777117E-4</v>
      </c>
      <c r="U62" s="3">
        <f t="shared" si="1"/>
        <v>15918.334746288694</v>
      </c>
      <c r="V62" s="3">
        <f t="shared" si="2"/>
        <v>2387.7502119433043</v>
      </c>
      <c r="W62" s="3">
        <f t="shared" si="3"/>
        <v>13530.584534345389</v>
      </c>
      <c r="X62" s="1" t="s">
        <v>73</v>
      </c>
    </row>
    <row r="63" spans="1:24" x14ac:dyDescent="0.25">
      <c r="A63" s="1" t="s">
        <v>56</v>
      </c>
      <c r="B63" s="1" t="s">
        <v>57</v>
      </c>
      <c r="C63" s="1" t="s">
        <v>136</v>
      </c>
      <c r="D63" s="1" t="s">
        <v>137</v>
      </c>
      <c r="E63" s="1" t="s">
        <v>60</v>
      </c>
      <c r="F63" s="1" t="s">
        <v>61</v>
      </c>
      <c r="G63" s="1" t="s">
        <v>62</v>
      </c>
      <c r="H63" s="1" t="s">
        <v>63</v>
      </c>
      <c r="I63" s="1" t="s">
        <v>12</v>
      </c>
      <c r="J63" s="1" t="s">
        <v>64</v>
      </c>
      <c r="K63" s="1" t="s">
        <v>65</v>
      </c>
      <c r="L63" s="1" t="s">
        <v>90</v>
      </c>
      <c r="M63" s="1" t="s">
        <v>91</v>
      </c>
      <c r="N63" s="1" t="s">
        <v>156</v>
      </c>
      <c r="O63" s="1" t="s">
        <v>157</v>
      </c>
      <c r="P63" s="1" t="s">
        <v>70</v>
      </c>
      <c r="Q63" s="1" t="s">
        <v>71</v>
      </c>
      <c r="R63" s="2">
        <v>12775.31</v>
      </c>
      <c r="S63" s="1" t="s">
        <v>72</v>
      </c>
      <c r="T63" s="30">
        <f t="shared" si="0"/>
        <v>2.9104260902538588E-4</v>
      </c>
      <c r="U63" s="3">
        <f t="shared" si="1"/>
        <v>5196.1484290469225</v>
      </c>
      <c r="V63" s="3">
        <f t="shared" si="2"/>
        <v>779.42226435703844</v>
      </c>
      <c r="W63" s="3">
        <f t="shared" si="3"/>
        <v>4416.7261646898842</v>
      </c>
      <c r="X63" s="1" t="s">
        <v>73</v>
      </c>
    </row>
    <row r="64" spans="1:24" x14ac:dyDescent="0.25">
      <c r="A64" s="1" t="s">
        <v>56</v>
      </c>
      <c r="B64" s="1" t="s">
        <v>57</v>
      </c>
      <c r="C64" s="1" t="s">
        <v>102</v>
      </c>
      <c r="D64" s="1" t="s">
        <v>103</v>
      </c>
      <c r="E64" s="1" t="s">
        <v>60</v>
      </c>
      <c r="F64" s="1" t="s">
        <v>61</v>
      </c>
      <c r="G64" s="1" t="s">
        <v>62</v>
      </c>
      <c r="H64" s="1" t="s">
        <v>63</v>
      </c>
      <c r="I64" s="1" t="s">
        <v>12</v>
      </c>
      <c r="J64" s="1" t="s">
        <v>64</v>
      </c>
      <c r="K64" s="1" t="s">
        <v>65</v>
      </c>
      <c r="L64" s="1" t="s">
        <v>90</v>
      </c>
      <c r="M64" s="1" t="s">
        <v>91</v>
      </c>
      <c r="N64" s="1" t="s">
        <v>158</v>
      </c>
      <c r="O64" s="1" t="s">
        <v>159</v>
      </c>
      <c r="P64" s="1" t="s">
        <v>70</v>
      </c>
      <c r="Q64" s="1" t="s">
        <v>71</v>
      </c>
      <c r="R64" s="2">
        <v>23519.48</v>
      </c>
      <c r="S64" s="1" t="s">
        <v>72</v>
      </c>
      <c r="T64" s="30">
        <f t="shared" si="0"/>
        <v>5.3581250256317715E-4</v>
      </c>
      <c r="U64" s="3">
        <f t="shared" si="1"/>
        <v>9566.1638781368529</v>
      </c>
      <c r="V64" s="3">
        <f t="shared" si="2"/>
        <v>1434.9245817205281</v>
      </c>
      <c r="W64" s="3">
        <f t="shared" si="3"/>
        <v>8131.2392964163246</v>
      </c>
      <c r="X64" s="1" t="s">
        <v>73</v>
      </c>
    </row>
    <row r="65" spans="1:24" x14ac:dyDescent="0.25">
      <c r="A65" s="1" t="s">
        <v>56</v>
      </c>
      <c r="B65" s="1" t="s">
        <v>57</v>
      </c>
      <c r="C65" s="1" t="s">
        <v>102</v>
      </c>
      <c r="D65" s="1" t="s">
        <v>103</v>
      </c>
      <c r="E65" s="1" t="s">
        <v>60</v>
      </c>
      <c r="F65" s="1" t="s">
        <v>61</v>
      </c>
      <c r="G65" s="1" t="s">
        <v>62</v>
      </c>
      <c r="H65" s="1" t="s">
        <v>63</v>
      </c>
      <c r="I65" s="1" t="s">
        <v>12</v>
      </c>
      <c r="J65" s="1" t="s">
        <v>64</v>
      </c>
      <c r="K65" s="1" t="s">
        <v>65</v>
      </c>
      <c r="L65" s="1" t="s">
        <v>66</v>
      </c>
      <c r="M65" s="1" t="s">
        <v>67</v>
      </c>
      <c r="N65" s="1" t="s">
        <v>110</v>
      </c>
      <c r="O65" s="1" t="s">
        <v>111</v>
      </c>
      <c r="P65" s="1" t="s">
        <v>70</v>
      </c>
      <c r="Q65" s="1" t="s">
        <v>71</v>
      </c>
      <c r="R65" s="2">
        <v>136641.69</v>
      </c>
      <c r="S65" s="1" t="s">
        <v>72</v>
      </c>
      <c r="T65" s="30">
        <f t="shared" si="0"/>
        <v>3.1129228143378113E-3</v>
      </c>
      <c r="U65" s="3">
        <f t="shared" si="1"/>
        <v>55576.772918685863</v>
      </c>
      <c r="V65" s="3">
        <f t="shared" si="2"/>
        <v>8336.5159378028802</v>
      </c>
      <c r="W65" s="3">
        <f t="shared" si="3"/>
        <v>47240.256980882979</v>
      </c>
      <c r="X65" s="1" t="s">
        <v>73</v>
      </c>
    </row>
    <row r="66" spans="1:24" x14ac:dyDescent="0.25">
      <c r="A66" s="1" t="s">
        <v>56</v>
      </c>
      <c r="B66" s="1" t="s">
        <v>57</v>
      </c>
      <c r="C66" s="1" t="s">
        <v>112</v>
      </c>
      <c r="D66" s="1" t="s">
        <v>113</v>
      </c>
      <c r="E66" s="1" t="s">
        <v>60</v>
      </c>
      <c r="F66" s="1" t="s">
        <v>61</v>
      </c>
      <c r="G66" s="1" t="s">
        <v>62</v>
      </c>
      <c r="H66" s="1" t="s">
        <v>63</v>
      </c>
      <c r="I66" s="1" t="s">
        <v>12</v>
      </c>
      <c r="J66" s="1" t="s">
        <v>64</v>
      </c>
      <c r="K66" s="1" t="s">
        <v>65</v>
      </c>
      <c r="L66" s="1" t="s">
        <v>78</v>
      </c>
      <c r="M66" s="1" t="s">
        <v>79</v>
      </c>
      <c r="N66" s="1" t="s">
        <v>86</v>
      </c>
      <c r="O66" s="1" t="s">
        <v>87</v>
      </c>
      <c r="P66" s="1" t="s">
        <v>70</v>
      </c>
      <c r="Q66" s="1" t="s">
        <v>71</v>
      </c>
      <c r="R66" s="2">
        <v>33667.25</v>
      </c>
      <c r="S66" s="1" t="s">
        <v>72</v>
      </c>
      <c r="T66" s="30">
        <f t="shared" si="0"/>
        <v>7.6699542153653595E-4</v>
      </c>
      <c r="U66" s="3">
        <f t="shared" si="1"/>
        <v>13693.603380100367</v>
      </c>
      <c r="V66" s="3">
        <f t="shared" si="2"/>
        <v>2054.040507015055</v>
      </c>
      <c r="W66" s="3">
        <f t="shared" si="3"/>
        <v>11639.562873085311</v>
      </c>
      <c r="X66" s="1" t="s">
        <v>73</v>
      </c>
    </row>
    <row r="67" spans="1:24" x14ac:dyDescent="0.25">
      <c r="A67" s="1" t="s">
        <v>56</v>
      </c>
      <c r="B67" s="1" t="s">
        <v>57</v>
      </c>
      <c r="C67" s="1" t="s">
        <v>112</v>
      </c>
      <c r="D67" s="1" t="s">
        <v>113</v>
      </c>
      <c r="E67" s="1" t="s">
        <v>60</v>
      </c>
      <c r="F67" s="1" t="s">
        <v>61</v>
      </c>
      <c r="G67" s="1" t="s">
        <v>62</v>
      </c>
      <c r="H67" s="1" t="s">
        <v>63</v>
      </c>
      <c r="I67" s="1" t="s">
        <v>12</v>
      </c>
      <c r="J67" s="1" t="s">
        <v>64</v>
      </c>
      <c r="K67" s="1" t="s">
        <v>65</v>
      </c>
      <c r="L67" s="1" t="s">
        <v>104</v>
      </c>
      <c r="M67" s="1" t="s">
        <v>105</v>
      </c>
      <c r="N67" s="1" t="s">
        <v>106</v>
      </c>
      <c r="O67" s="1" t="s">
        <v>107</v>
      </c>
      <c r="P67" s="1" t="s">
        <v>70</v>
      </c>
      <c r="Q67" s="1" t="s">
        <v>71</v>
      </c>
      <c r="R67" s="2">
        <v>128008.40000000001</v>
      </c>
      <c r="S67" s="1" t="s">
        <v>72</v>
      </c>
      <c r="T67" s="30">
        <f t="shared" ref="T67:T130" si="4">R67/$R$305</f>
        <v>2.9162422448586541E-3</v>
      </c>
      <c r="U67" s="3">
        <f t="shared" si="1"/>
        <v>52065.323390572143</v>
      </c>
      <c r="V67" s="3">
        <f t="shared" si="2"/>
        <v>7809.7985085858227</v>
      </c>
      <c r="W67" s="3">
        <f t="shared" si="3"/>
        <v>44255.524881986319</v>
      </c>
      <c r="X67" s="1" t="s">
        <v>73</v>
      </c>
    </row>
    <row r="68" spans="1:24" x14ac:dyDescent="0.25">
      <c r="A68" s="1" t="s">
        <v>56</v>
      </c>
      <c r="B68" s="1" t="s">
        <v>57</v>
      </c>
      <c r="C68" s="1" t="s">
        <v>128</v>
      </c>
      <c r="D68" s="1" t="s">
        <v>129</v>
      </c>
      <c r="E68" s="1" t="s">
        <v>60</v>
      </c>
      <c r="F68" s="1" t="s">
        <v>61</v>
      </c>
      <c r="G68" s="1" t="s">
        <v>62</v>
      </c>
      <c r="H68" s="1" t="s">
        <v>63</v>
      </c>
      <c r="I68" s="1" t="s">
        <v>12</v>
      </c>
      <c r="J68" s="1" t="s">
        <v>64</v>
      </c>
      <c r="K68" s="1" t="s">
        <v>65</v>
      </c>
      <c r="L68" s="1" t="s">
        <v>78</v>
      </c>
      <c r="M68" s="1" t="s">
        <v>79</v>
      </c>
      <c r="N68" s="1" t="s">
        <v>86</v>
      </c>
      <c r="O68" s="1" t="s">
        <v>87</v>
      </c>
      <c r="P68" s="1" t="s">
        <v>70</v>
      </c>
      <c r="Q68" s="1" t="s">
        <v>71</v>
      </c>
      <c r="R68" s="2">
        <v>47652.21</v>
      </c>
      <c r="S68" s="1" t="s">
        <v>72</v>
      </c>
      <c r="T68" s="30">
        <f t="shared" si="4"/>
        <v>1.0855958504510329E-3</v>
      </c>
      <c r="U68" s="3">
        <f t="shared" ref="U68:U131" si="5">SUM(V68:W68)</f>
        <v>19381.757165353647</v>
      </c>
      <c r="V68" s="3">
        <f t="shared" ref="V68:V131" si="6">$V$1*T68</f>
        <v>2907.2635748030475</v>
      </c>
      <c r="W68" s="3">
        <f t="shared" ref="W68:W131" si="7">$W$1*T68</f>
        <v>16474.493590550599</v>
      </c>
      <c r="X68" s="1" t="s">
        <v>73</v>
      </c>
    </row>
    <row r="69" spans="1:24" x14ac:dyDescent="0.25">
      <c r="A69" s="1" t="s">
        <v>56</v>
      </c>
      <c r="B69" s="1" t="s">
        <v>57</v>
      </c>
      <c r="C69" s="1" t="s">
        <v>160</v>
      </c>
      <c r="D69" s="1" t="s">
        <v>161</v>
      </c>
      <c r="E69" s="1" t="s">
        <v>60</v>
      </c>
      <c r="F69" s="1" t="s">
        <v>61</v>
      </c>
      <c r="G69" s="1" t="s">
        <v>62</v>
      </c>
      <c r="H69" s="1" t="s">
        <v>63</v>
      </c>
      <c r="I69" s="1" t="s">
        <v>12</v>
      </c>
      <c r="J69" s="1" t="s">
        <v>64</v>
      </c>
      <c r="K69" s="1" t="s">
        <v>65</v>
      </c>
      <c r="L69" s="1" t="s">
        <v>104</v>
      </c>
      <c r="M69" s="1" t="s">
        <v>105</v>
      </c>
      <c r="N69" s="1" t="s">
        <v>106</v>
      </c>
      <c r="O69" s="1" t="s">
        <v>107</v>
      </c>
      <c r="P69" s="1" t="s">
        <v>70</v>
      </c>
      <c r="Q69" s="1" t="s">
        <v>71</v>
      </c>
      <c r="R69" s="2">
        <v>161604.97</v>
      </c>
      <c r="S69" s="1" t="s">
        <v>72</v>
      </c>
      <c r="T69" s="30">
        <f t="shared" si="4"/>
        <v>3.6816274595504314E-3</v>
      </c>
      <c r="U69" s="3">
        <f t="shared" si="5"/>
        <v>65730.178836495965</v>
      </c>
      <c r="V69" s="3">
        <f t="shared" si="6"/>
        <v>9859.5268254743951</v>
      </c>
      <c r="W69" s="3">
        <f t="shared" si="7"/>
        <v>55870.652011021564</v>
      </c>
      <c r="X69" s="1" t="s">
        <v>73</v>
      </c>
    </row>
    <row r="70" spans="1:24" x14ac:dyDescent="0.25">
      <c r="A70" s="1" t="s">
        <v>56</v>
      </c>
      <c r="B70" s="1" t="s">
        <v>57</v>
      </c>
      <c r="C70" s="1" t="s">
        <v>144</v>
      </c>
      <c r="D70" s="1" t="s">
        <v>145</v>
      </c>
      <c r="E70" s="1" t="s">
        <v>60</v>
      </c>
      <c r="F70" s="1" t="s">
        <v>61</v>
      </c>
      <c r="G70" s="1" t="s">
        <v>62</v>
      </c>
      <c r="H70" s="1" t="s">
        <v>63</v>
      </c>
      <c r="I70" s="1" t="s">
        <v>12</v>
      </c>
      <c r="J70" s="1" t="s">
        <v>64</v>
      </c>
      <c r="K70" s="1" t="s">
        <v>65</v>
      </c>
      <c r="L70" s="1" t="s">
        <v>104</v>
      </c>
      <c r="M70" s="1" t="s">
        <v>105</v>
      </c>
      <c r="N70" s="1" t="s">
        <v>108</v>
      </c>
      <c r="O70" s="1" t="s">
        <v>109</v>
      </c>
      <c r="P70" s="1" t="s">
        <v>70</v>
      </c>
      <c r="Q70" s="1" t="s">
        <v>71</v>
      </c>
      <c r="R70" s="2">
        <v>153688</v>
      </c>
      <c r="S70" s="1" t="s">
        <v>72</v>
      </c>
      <c r="T70" s="30">
        <f t="shared" si="4"/>
        <v>3.5012658398029879E-3</v>
      </c>
      <c r="U70" s="3">
        <f t="shared" si="5"/>
        <v>62510.080754468072</v>
      </c>
      <c r="V70" s="3">
        <f t="shared" si="6"/>
        <v>9376.5121131702126</v>
      </c>
      <c r="W70" s="3">
        <f t="shared" si="7"/>
        <v>53133.568641297861</v>
      </c>
      <c r="X70" s="1" t="s">
        <v>73</v>
      </c>
    </row>
    <row r="71" spans="1:24" x14ac:dyDescent="0.25">
      <c r="A71" s="1" t="s">
        <v>56</v>
      </c>
      <c r="B71" s="1" t="s">
        <v>57</v>
      </c>
      <c r="C71" s="1" t="s">
        <v>102</v>
      </c>
      <c r="D71" s="1" t="s">
        <v>103</v>
      </c>
      <c r="E71" s="1" t="s">
        <v>60</v>
      </c>
      <c r="F71" s="1" t="s">
        <v>61</v>
      </c>
      <c r="G71" s="1" t="s">
        <v>62</v>
      </c>
      <c r="H71" s="1" t="s">
        <v>63</v>
      </c>
      <c r="I71" s="1" t="s">
        <v>12</v>
      </c>
      <c r="J71" s="1" t="s">
        <v>64</v>
      </c>
      <c r="K71" s="1" t="s">
        <v>65</v>
      </c>
      <c r="L71" s="1" t="s">
        <v>78</v>
      </c>
      <c r="M71" s="1" t="s">
        <v>79</v>
      </c>
      <c r="N71" s="1" t="s">
        <v>80</v>
      </c>
      <c r="O71" s="1" t="s">
        <v>81</v>
      </c>
      <c r="P71" s="1" t="s">
        <v>70</v>
      </c>
      <c r="Q71" s="1" t="s">
        <v>71</v>
      </c>
      <c r="R71" s="2">
        <v>362835.15</v>
      </c>
      <c r="S71" s="1" t="s">
        <v>72</v>
      </c>
      <c r="T71" s="30">
        <f t="shared" si="4"/>
        <v>8.2659824851308693E-3</v>
      </c>
      <c r="U71" s="3">
        <f t="shared" si="5"/>
        <v>147577.26385312798</v>
      </c>
      <c r="V71" s="3">
        <f t="shared" si="6"/>
        <v>22136.589577969204</v>
      </c>
      <c r="W71" s="3">
        <f t="shared" si="7"/>
        <v>125440.67427515879</v>
      </c>
      <c r="X71" s="1" t="s">
        <v>73</v>
      </c>
    </row>
    <row r="72" spans="1:24" x14ac:dyDescent="0.25">
      <c r="A72" s="1" t="s">
        <v>56</v>
      </c>
      <c r="B72" s="1" t="s">
        <v>57</v>
      </c>
      <c r="C72" s="1" t="s">
        <v>162</v>
      </c>
      <c r="D72" s="1" t="s">
        <v>163</v>
      </c>
      <c r="E72" s="1" t="s">
        <v>60</v>
      </c>
      <c r="F72" s="1" t="s">
        <v>61</v>
      </c>
      <c r="G72" s="1" t="s">
        <v>62</v>
      </c>
      <c r="H72" s="1" t="s">
        <v>63</v>
      </c>
      <c r="I72" s="1" t="s">
        <v>12</v>
      </c>
      <c r="J72" s="1" t="s">
        <v>64</v>
      </c>
      <c r="K72" s="1" t="s">
        <v>65</v>
      </c>
      <c r="L72" s="1" t="s">
        <v>78</v>
      </c>
      <c r="M72" s="1" t="s">
        <v>79</v>
      </c>
      <c r="N72" s="1" t="s">
        <v>80</v>
      </c>
      <c r="O72" s="1" t="s">
        <v>81</v>
      </c>
      <c r="P72" s="1" t="s">
        <v>70</v>
      </c>
      <c r="Q72" s="1" t="s">
        <v>71</v>
      </c>
      <c r="R72" s="2">
        <v>533798.32000000007</v>
      </c>
      <c r="S72" s="1" t="s">
        <v>72</v>
      </c>
      <c r="T72" s="30">
        <f t="shared" si="4"/>
        <v>1.2160805158244133E-2</v>
      </c>
      <c r="U72" s="3">
        <f t="shared" si="5"/>
        <v>217113.73750585207</v>
      </c>
      <c r="V72" s="3">
        <f t="shared" si="6"/>
        <v>32567.060625877817</v>
      </c>
      <c r="W72" s="3">
        <f t="shared" si="7"/>
        <v>184546.67687997426</v>
      </c>
      <c r="X72" s="1" t="s">
        <v>73</v>
      </c>
    </row>
    <row r="73" spans="1:24" x14ac:dyDescent="0.25">
      <c r="A73" s="1" t="s">
        <v>56</v>
      </c>
      <c r="B73" s="1" t="s">
        <v>57</v>
      </c>
      <c r="C73" s="1" t="s">
        <v>160</v>
      </c>
      <c r="D73" s="1" t="s">
        <v>161</v>
      </c>
      <c r="E73" s="1" t="s">
        <v>60</v>
      </c>
      <c r="F73" s="1" t="s">
        <v>61</v>
      </c>
      <c r="G73" s="1" t="s">
        <v>62</v>
      </c>
      <c r="H73" s="1" t="s">
        <v>63</v>
      </c>
      <c r="I73" s="1" t="s">
        <v>12</v>
      </c>
      <c r="J73" s="1" t="s">
        <v>64</v>
      </c>
      <c r="K73" s="1" t="s">
        <v>65</v>
      </c>
      <c r="L73" s="1" t="s">
        <v>78</v>
      </c>
      <c r="M73" s="1" t="s">
        <v>79</v>
      </c>
      <c r="N73" s="1" t="s">
        <v>80</v>
      </c>
      <c r="O73" s="1" t="s">
        <v>81</v>
      </c>
      <c r="P73" s="1" t="s">
        <v>70</v>
      </c>
      <c r="Q73" s="1" t="s">
        <v>71</v>
      </c>
      <c r="R73" s="2">
        <v>119182.12</v>
      </c>
      <c r="S73" s="1" t="s">
        <v>72</v>
      </c>
      <c r="T73" s="30">
        <f t="shared" si="4"/>
        <v>2.7151650452299494E-3</v>
      </c>
      <c r="U73" s="3">
        <f t="shared" si="5"/>
        <v>48475.378335905887</v>
      </c>
      <c r="V73" s="3">
        <f t="shared" si="6"/>
        <v>7271.3067503858838</v>
      </c>
      <c r="W73" s="3">
        <f t="shared" si="7"/>
        <v>41204.071585520003</v>
      </c>
      <c r="X73" s="1" t="s">
        <v>73</v>
      </c>
    </row>
    <row r="74" spans="1:24" x14ac:dyDescent="0.25">
      <c r="A74" s="1" t="s">
        <v>56</v>
      </c>
      <c r="B74" s="1" t="s">
        <v>57</v>
      </c>
      <c r="C74" s="1" t="s">
        <v>136</v>
      </c>
      <c r="D74" s="1" t="s">
        <v>137</v>
      </c>
      <c r="E74" s="1" t="s">
        <v>60</v>
      </c>
      <c r="F74" s="1" t="s">
        <v>61</v>
      </c>
      <c r="G74" s="1" t="s">
        <v>62</v>
      </c>
      <c r="H74" s="1" t="s">
        <v>63</v>
      </c>
      <c r="I74" s="1" t="s">
        <v>12</v>
      </c>
      <c r="J74" s="1" t="s">
        <v>64</v>
      </c>
      <c r="K74" s="1" t="s">
        <v>65</v>
      </c>
      <c r="L74" s="1" t="s">
        <v>66</v>
      </c>
      <c r="M74" s="1" t="s">
        <v>67</v>
      </c>
      <c r="N74" s="1" t="s">
        <v>110</v>
      </c>
      <c r="O74" s="1" t="s">
        <v>111</v>
      </c>
      <c r="P74" s="1" t="s">
        <v>70</v>
      </c>
      <c r="Q74" s="1" t="s">
        <v>71</v>
      </c>
      <c r="R74" s="2">
        <v>14110.64</v>
      </c>
      <c r="S74" s="1" t="s">
        <v>72</v>
      </c>
      <c r="T74" s="30">
        <f t="shared" si="4"/>
        <v>3.2146362637133433E-4</v>
      </c>
      <c r="U74" s="3">
        <f t="shared" si="5"/>
        <v>5739.2720700199579</v>
      </c>
      <c r="V74" s="3">
        <f t="shared" si="6"/>
        <v>860.89081050299376</v>
      </c>
      <c r="W74" s="3">
        <f t="shared" si="7"/>
        <v>4878.3812595169638</v>
      </c>
      <c r="X74" s="1" t="s">
        <v>73</v>
      </c>
    </row>
    <row r="75" spans="1:24" x14ac:dyDescent="0.25">
      <c r="A75" s="1" t="s">
        <v>56</v>
      </c>
      <c r="B75" s="1" t="s">
        <v>57</v>
      </c>
      <c r="C75" s="1" t="s">
        <v>136</v>
      </c>
      <c r="D75" s="1" t="s">
        <v>137</v>
      </c>
      <c r="E75" s="1" t="s">
        <v>60</v>
      </c>
      <c r="F75" s="1" t="s">
        <v>61</v>
      </c>
      <c r="G75" s="1" t="s">
        <v>62</v>
      </c>
      <c r="H75" s="1" t="s">
        <v>63</v>
      </c>
      <c r="I75" s="1" t="s">
        <v>12</v>
      </c>
      <c r="J75" s="1" t="s">
        <v>64</v>
      </c>
      <c r="K75" s="1" t="s">
        <v>65</v>
      </c>
      <c r="L75" s="1" t="s">
        <v>78</v>
      </c>
      <c r="M75" s="1" t="s">
        <v>79</v>
      </c>
      <c r="N75" s="1" t="s">
        <v>86</v>
      </c>
      <c r="O75" s="1" t="s">
        <v>87</v>
      </c>
      <c r="P75" s="1" t="s">
        <v>70</v>
      </c>
      <c r="Q75" s="1" t="s">
        <v>71</v>
      </c>
      <c r="R75" s="2">
        <v>49810.15</v>
      </c>
      <c r="S75" s="1" t="s">
        <v>72</v>
      </c>
      <c r="T75" s="30">
        <f t="shared" si="4"/>
        <v>1.1347572788406564E-3</v>
      </c>
      <c r="U75" s="3">
        <f t="shared" si="5"/>
        <v>20259.463971762063</v>
      </c>
      <c r="V75" s="3">
        <f t="shared" si="6"/>
        <v>3038.9195957643096</v>
      </c>
      <c r="W75" s="3">
        <f t="shared" si="7"/>
        <v>17220.544375997753</v>
      </c>
      <c r="X75" s="1" t="s">
        <v>73</v>
      </c>
    </row>
    <row r="76" spans="1:24" x14ac:dyDescent="0.25">
      <c r="A76" s="1" t="s">
        <v>56</v>
      </c>
      <c r="B76" s="1" t="s">
        <v>57</v>
      </c>
      <c r="C76" s="1" t="s">
        <v>164</v>
      </c>
      <c r="D76" s="1" t="s">
        <v>165</v>
      </c>
      <c r="E76" s="1" t="s">
        <v>60</v>
      </c>
      <c r="F76" s="1" t="s">
        <v>61</v>
      </c>
      <c r="G76" s="1" t="s">
        <v>62</v>
      </c>
      <c r="H76" s="1" t="s">
        <v>63</v>
      </c>
      <c r="I76" s="1" t="s">
        <v>12</v>
      </c>
      <c r="J76" s="1" t="s">
        <v>64</v>
      </c>
      <c r="K76" s="1" t="s">
        <v>65</v>
      </c>
      <c r="L76" s="1" t="s">
        <v>104</v>
      </c>
      <c r="M76" s="1" t="s">
        <v>105</v>
      </c>
      <c r="N76" s="1" t="s">
        <v>106</v>
      </c>
      <c r="O76" s="1" t="s">
        <v>107</v>
      </c>
      <c r="P76" s="1" t="s">
        <v>70</v>
      </c>
      <c r="Q76" s="1" t="s">
        <v>71</v>
      </c>
      <c r="R76" s="2">
        <v>252847.77000000002</v>
      </c>
      <c r="S76" s="1" t="s">
        <v>72</v>
      </c>
      <c r="T76" s="30">
        <f t="shared" si="4"/>
        <v>5.7602887653646533E-3</v>
      </c>
      <c r="U76" s="3">
        <f t="shared" si="5"/>
        <v>102841.69565149635</v>
      </c>
      <c r="V76" s="3">
        <f t="shared" si="6"/>
        <v>15426.254347724454</v>
      </c>
      <c r="W76" s="3">
        <f t="shared" si="7"/>
        <v>87415.441303771891</v>
      </c>
      <c r="X76" s="1" t="s">
        <v>73</v>
      </c>
    </row>
    <row r="77" spans="1:24" x14ac:dyDescent="0.25">
      <c r="A77" s="1" t="s">
        <v>56</v>
      </c>
      <c r="B77" s="1" t="s">
        <v>57</v>
      </c>
      <c r="C77" s="1" t="s">
        <v>162</v>
      </c>
      <c r="D77" s="1" t="s">
        <v>163</v>
      </c>
      <c r="E77" s="1" t="s">
        <v>60</v>
      </c>
      <c r="F77" s="1" t="s">
        <v>61</v>
      </c>
      <c r="G77" s="1" t="s">
        <v>62</v>
      </c>
      <c r="H77" s="1" t="s">
        <v>63</v>
      </c>
      <c r="I77" s="1" t="s">
        <v>12</v>
      </c>
      <c r="J77" s="1" t="s">
        <v>64</v>
      </c>
      <c r="K77" s="1" t="s">
        <v>65</v>
      </c>
      <c r="L77" s="1" t="s">
        <v>66</v>
      </c>
      <c r="M77" s="1" t="s">
        <v>67</v>
      </c>
      <c r="N77" s="1" t="s">
        <v>100</v>
      </c>
      <c r="O77" s="1" t="s">
        <v>101</v>
      </c>
      <c r="P77" s="1" t="s">
        <v>70</v>
      </c>
      <c r="Q77" s="1" t="s">
        <v>71</v>
      </c>
      <c r="R77" s="2">
        <v>60390.15</v>
      </c>
      <c r="S77" s="1" t="s">
        <v>72</v>
      </c>
      <c r="T77" s="30">
        <f t="shared" si="4"/>
        <v>1.37578710930963E-3</v>
      </c>
      <c r="U77" s="3">
        <f t="shared" si="5"/>
        <v>24562.705958008693</v>
      </c>
      <c r="V77" s="3">
        <f t="shared" si="6"/>
        <v>3684.4058937013046</v>
      </c>
      <c r="W77" s="3">
        <f t="shared" si="7"/>
        <v>20878.30006430739</v>
      </c>
      <c r="X77" s="1" t="s">
        <v>73</v>
      </c>
    </row>
    <row r="78" spans="1:24" x14ac:dyDescent="0.25">
      <c r="A78" s="1" t="s">
        <v>56</v>
      </c>
      <c r="B78" s="1" t="s">
        <v>57</v>
      </c>
      <c r="C78" s="1" t="s">
        <v>58</v>
      </c>
      <c r="D78" s="1" t="s">
        <v>59</v>
      </c>
      <c r="E78" s="1" t="s">
        <v>60</v>
      </c>
      <c r="F78" s="1" t="s">
        <v>61</v>
      </c>
      <c r="G78" s="1" t="s">
        <v>62</v>
      </c>
      <c r="H78" s="1" t="s">
        <v>63</v>
      </c>
      <c r="I78" s="1" t="s">
        <v>12</v>
      </c>
      <c r="J78" s="1" t="s">
        <v>64</v>
      </c>
      <c r="K78" s="1" t="s">
        <v>65</v>
      </c>
      <c r="L78" s="1" t="s">
        <v>78</v>
      </c>
      <c r="M78" s="1" t="s">
        <v>79</v>
      </c>
      <c r="N78" s="1" t="s">
        <v>166</v>
      </c>
      <c r="O78" s="1" t="s">
        <v>167</v>
      </c>
      <c r="P78" s="1" t="s">
        <v>70</v>
      </c>
      <c r="Q78" s="1" t="s">
        <v>71</v>
      </c>
      <c r="R78" s="2">
        <v>1497.22</v>
      </c>
      <c r="S78" s="1" t="s">
        <v>72</v>
      </c>
      <c r="T78" s="30">
        <f t="shared" si="4"/>
        <v>3.4109138258483616E-5</v>
      </c>
      <c r="U78" s="3">
        <f t="shared" si="5"/>
        <v>608.9697511009623</v>
      </c>
      <c r="V78" s="3">
        <f t="shared" si="6"/>
        <v>91.345462665144353</v>
      </c>
      <c r="W78" s="3">
        <f t="shared" si="7"/>
        <v>517.6242884358179</v>
      </c>
      <c r="X78" s="1" t="s">
        <v>73</v>
      </c>
    </row>
    <row r="79" spans="1:24" x14ac:dyDescent="0.25">
      <c r="A79" s="1" t="s">
        <v>56</v>
      </c>
      <c r="B79" s="1" t="s">
        <v>57</v>
      </c>
      <c r="C79" s="1" t="s">
        <v>58</v>
      </c>
      <c r="D79" s="1" t="s">
        <v>59</v>
      </c>
      <c r="E79" s="1" t="s">
        <v>60</v>
      </c>
      <c r="F79" s="1" t="s">
        <v>61</v>
      </c>
      <c r="G79" s="1" t="s">
        <v>62</v>
      </c>
      <c r="H79" s="1" t="s">
        <v>63</v>
      </c>
      <c r="I79" s="1" t="s">
        <v>12</v>
      </c>
      <c r="J79" s="1" t="s">
        <v>76</v>
      </c>
      <c r="K79" s="1" t="s">
        <v>77</v>
      </c>
      <c r="L79" s="1" t="s">
        <v>78</v>
      </c>
      <c r="M79" s="1" t="s">
        <v>79</v>
      </c>
      <c r="N79" s="1" t="s">
        <v>80</v>
      </c>
      <c r="O79" s="1" t="s">
        <v>81</v>
      </c>
      <c r="P79" s="1" t="s">
        <v>70</v>
      </c>
      <c r="Q79" s="1" t="s">
        <v>71</v>
      </c>
      <c r="R79" s="2">
        <v>9563.25</v>
      </c>
      <c r="S79" s="1" t="s">
        <v>72</v>
      </c>
      <c r="T79" s="30">
        <f t="shared" si="4"/>
        <v>2.1786659038113533E-4</v>
      </c>
      <c r="U79" s="3">
        <f t="shared" si="5"/>
        <v>3889.6955505645647</v>
      </c>
      <c r="V79" s="3">
        <f t="shared" si="6"/>
        <v>583.45433258468483</v>
      </c>
      <c r="W79" s="3">
        <f t="shared" si="7"/>
        <v>3306.2412179798798</v>
      </c>
      <c r="X79" s="1" t="s">
        <v>73</v>
      </c>
    </row>
    <row r="80" spans="1:24" x14ac:dyDescent="0.25">
      <c r="A80" s="1" t="s">
        <v>56</v>
      </c>
      <c r="B80" s="1" t="s">
        <v>57</v>
      </c>
      <c r="C80" s="1" t="s">
        <v>122</v>
      </c>
      <c r="D80" s="1" t="s">
        <v>123</v>
      </c>
      <c r="E80" s="1" t="s">
        <v>60</v>
      </c>
      <c r="F80" s="1" t="s">
        <v>61</v>
      </c>
      <c r="G80" s="1" t="s">
        <v>62</v>
      </c>
      <c r="H80" s="1" t="s">
        <v>63</v>
      </c>
      <c r="I80" s="1" t="s">
        <v>12</v>
      </c>
      <c r="J80" s="1" t="s">
        <v>64</v>
      </c>
      <c r="K80" s="1" t="s">
        <v>65</v>
      </c>
      <c r="L80" s="1" t="s">
        <v>78</v>
      </c>
      <c r="M80" s="1" t="s">
        <v>79</v>
      </c>
      <c r="N80" s="1" t="s">
        <v>80</v>
      </c>
      <c r="O80" s="1" t="s">
        <v>81</v>
      </c>
      <c r="P80" s="1" t="s">
        <v>70</v>
      </c>
      <c r="Q80" s="1" t="s">
        <v>71</v>
      </c>
      <c r="R80" s="2">
        <v>158397.63</v>
      </c>
      <c r="S80" s="1" t="s">
        <v>72</v>
      </c>
      <c r="T80" s="30">
        <f t="shared" si="4"/>
        <v>3.6085589702823445E-3</v>
      </c>
      <c r="U80" s="3">
        <f t="shared" si="5"/>
        <v>64425.64574082788</v>
      </c>
      <c r="V80" s="3">
        <f t="shared" si="6"/>
        <v>9663.8468611241824</v>
      </c>
      <c r="W80" s="3">
        <f t="shared" si="7"/>
        <v>54761.798879703696</v>
      </c>
      <c r="X80" s="1" t="s">
        <v>73</v>
      </c>
    </row>
    <row r="81" spans="1:24" x14ac:dyDescent="0.25">
      <c r="A81" s="1" t="s">
        <v>56</v>
      </c>
      <c r="B81" s="1" t="s">
        <v>57</v>
      </c>
      <c r="C81" s="1" t="s">
        <v>84</v>
      </c>
      <c r="D81" s="1" t="s">
        <v>85</v>
      </c>
      <c r="E81" s="1" t="s">
        <v>60</v>
      </c>
      <c r="F81" s="1" t="s">
        <v>61</v>
      </c>
      <c r="G81" s="1" t="s">
        <v>62</v>
      </c>
      <c r="H81" s="1" t="s">
        <v>63</v>
      </c>
      <c r="I81" s="1" t="s">
        <v>12</v>
      </c>
      <c r="J81" s="1" t="s">
        <v>64</v>
      </c>
      <c r="K81" s="1" t="s">
        <v>65</v>
      </c>
      <c r="L81" s="1" t="s">
        <v>104</v>
      </c>
      <c r="M81" s="1" t="s">
        <v>105</v>
      </c>
      <c r="N81" s="1" t="s">
        <v>124</v>
      </c>
      <c r="O81" s="1" t="s">
        <v>125</v>
      </c>
      <c r="P81" s="1" t="s">
        <v>70</v>
      </c>
      <c r="Q81" s="1" t="s">
        <v>71</v>
      </c>
      <c r="R81" s="2">
        <v>1809.56</v>
      </c>
      <c r="S81" s="1" t="s">
        <v>72</v>
      </c>
      <c r="T81" s="30">
        <f t="shared" si="4"/>
        <v>4.1224758036241569E-5</v>
      </c>
      <c r="U81" s="3">
        <f t="shared" si="5"/>
        <v>736.00893843406925</v>
      </c>
      <c r="V81" s="3">
        <f t="shared" si="6"/>
        <v>110.4013407651104</v>
      </c>
      <c r="W81" s="3">
        <f t="shared" si="7"/>
        <v>625.60759766895887</v>
      </c>
      <c r="X81" s="1" t="s">
        <v>73</v>
      </c>
    </row>
    <row r="82" spans="1:24" x14ac:dyDescent="0.25">
      <c r="A82" s="1" t="s">
        <v>56</v>
      </c>
      <c r="B82" s="1" t="s">
        <v>57</v>
      </c>
      <c r="C82" s="1" t="s">
        <v>58</v>
      </c>
      <c r="D82" s="1" t="s">
        <v>59</v>
      </c>
      <c r="E82" s="1" t="s">
        <v>60</v>
      </c>
      <c r="F82" s="1" t="s">
        <v>61</v>
      </c>
      <c r="G82" s="1" t="s">
        <v>62</v>
      </c>
      <c r="H82" s="1" t="s">
        <v>63</v>
      </c>
      <c r="I82" s="1" t="s">
        <v>12</v>
      </c>
      <c r="J82" s="1" t="s">
        <v>64</v>
      </c>
      <c r="K82" s="1" t="s">
        <v>65</v>
      </c>
      <c r="L82" s="1" t="s">
        <v>90</v>
      </c>
      <c r="M82" s="1" t="s">
        <v>91</v>
      </c>
      <c r="N82" s="1" t="s">
        <v>168</v>
      </c>
      <c r="O82" s="1" t="s">
        <v>169</v>
      </c>
      <c r="P82" s="1" t="s">
        <v>70</v>
      </c>
      <c r="Q82" s="1" t="s">
        <v>71</v>
      </c>
      <c r="R82" s="2">
        <v>472.08</v>
      </c>
      <c r="S82" s="1" t="s">
        <v>72</v>
      </c>
      <c r="T82" s="30">
        <f t="shared" si="4"/>
        <v>1.0754760148184597E-5</v>
      </c>
      <c r="U82" s="3">
        <f t="shared" si="5"/>
        <v>192.01082011978349</v>
      </c>
      <c r="V82" s="3">
        <f t="shared" si="6"/>
        <v>28.801623017967525</v>
      </c>
      <c r="W82" s="3">
        <f t="shared" si="7"/>
        <v>163.20919710181596</v>
      </c>
      <c r="X82" s="1" t="s">
        <v>73</v>
      </c>
    </row>
    <row r="83" spans="1:24" x14ac:dyDescent="0.25">
      <c r="A83" s="1" t="s">
        <v>56</v>
      </c>
      <c r="B83" s="1" t="s">
        <v>57</v>
      </c>
      <c r="C83" s="1" t="s">
        <v>58</v>
      </c>
      <c r="D83" s="1" t="s">
        <v>59</v>
      </c>
      <c r="E83" s="1" t="s">
        <v>60</v>
      </c>
      <c r="F83" s="1" t="s">
        <v>61</v>
      </c>
      <c r="G83" s="1" t="s">
        <v>62</v>
      </c>
      <c r="H83" s="1" t="s">
        <v>63</v>
      </c>
      <c r="I83" s="1" t="s">
        <v>12</v>
      </c>
      <c r="J83" s="1" t="s">
        <v>64</v>
      </c>
      <c r="K83" s="1" t="s">
        <v>65</v>
      </c>
      <c r="L83" s="1" t="s">
        <v>90</v>
      </c>
      <c r="M83" s="1" t="s">
        <v>91</v>
      </c>
      <c r="N83" s="1" t="s">
        <v>170</v>
      </c>
      <c r="O83" s="1" t="s">
        <v>171</v>
      </c>
      <c r="P83" s="1" t="s">
        <v>70</v>
      </c>
      <c r="Q83" s="1" t="s">
        <v>71</v>
      </c>
      <c r="R83" s="2">
        <v>34754.26</v>
      </c>
      <c r="S83" s="1" t="s">
        <v>72</v>
      </c>
      <c r="T83" s="30">
        <f t="shared" si="4"/>
        <v>7.9175930017718623E-4</v>
      </c>
      <c r="U83" s="3">
        <f t="shared" si="5"/>
        <v>14135.726921827205</v>
      </c>
      <c r="V83" s="3">
        <f t="shared" si="6"/>
        <v>2120.3590382740813</v>
      </c>
      <c r="W83" s="3">
        <f t="shared" si="7"/>
        <v>12015.367883553125</v>
      </c>
      <c r="X83" s="1" t="s">
        <v>73</v>
      </c>
    </row>
    <row r="84" spans="1:24" x14ac:dyDescent="0.25">
      <c r="A84" s="1" t="s">
        <v>56</v>
      </c>
      <c r="B84" s="1" t="s">
        <v>57</v>
      </c>
      <c r="C84" s="1" t="s">
        <v>58</v>
      </c>
      <c r="D84" s="1" t="s">
        <v>59</v>
      </c>
      <c r="E84" s="1" t="s">
        <v>60</v>
      </c>
      <c r="F84" s="1" t="s">
        <v>61</v>
      </c>
      <c r="G84" s="1" t="s">
        <v>62</v>
      </c>
      <c r="H84" s="1" t="s">
        <v>63</v>
      </c>
      <c r="I84" s="1" t="s">
        <v>12</v>
      </c>
      <c r="J84" s="1" t="s">
        <v>64</v>
      </c>
      <c r="K84" s="1" t="s">
        <v>65</v>
      </c>
      <c r="L84" s="1" t="s">
        <v>90</v>
      </c>
      <c r="M84" s="1" t="s">
        <v>91</v>
      </c>
      <c r="N84" s="1" t="s">
        <v>146</v>
      </c>
      <c r="O84" s="1" t="s">
        <v>147</v>
      </c>
      <c r="P84" s="1" t="s">
        <v>70</v>
      </c>
      <c r="Q84" s="1" t="s">
        <v>71</v>
      </c>
      <c r="R84" s="2">
        <v>6003.6500000000005</v>
      </c>
      <c r="S84" s="1" t="s">
        <v>72</v>
      </c>
      <c r="T84" s="30">
        <f t="shared" si="4"/>
        <v>1.3677303796739634E-4</v>
      </c>
      <c r="U84" s="3">
        <f t="shared" si="5"/>
        <v>2441.8864603714164</v>
      </c>
      <c r="V84" s="3">
        <f t="shared" si="6"/>
        <v>366.2829690557125</v>
      </c>
      <c r="W84" s="3">
        <f t="shared" si="7"/>
        <v>2075.6034913157041</v>
      </c>
      <c r="X84" s="1" t="s">
        <v>73</v>
      </c>
    </row>
    <row r="85" spans="1:24" x14ac:dyDescent="0.25">
      <c r="A85" s="1" t="s">
        <v>56</v>
      </c>
      <c r="B85" s="1" t="s">
        <v>57</v>
      </c>
      <c r="C85" s="1" t="s">
        <v>144</v>
      </c>
      <c r="D85" s="1" t="s">
        <v>145</v>
      </c>
      <c r="E85" s="1" t="s">
        <v>60</v>
      </c>
      <c r="F85" s="1" t="s">
        <v>61</v>
      </c>
      <c r="G85" s="1" t="s">
        <v>62</v>
      </c>
      <c r="H85" s="1" t="s">
        <v>63</v>
      </c>
      <c r="I85" s="1" t="s">
        <v>12</v>
      </c>
      <c r="J85" s="1" t="s">
        <v>76</v>
      </c>
      <c r="K85" s="1" t="s">
        <v>77</v>
      </c>
      <c r="L85" s="1" t="s">
        <v>78</v>
      </c>
      <c r="M85" s="1" t="s">
        <v>79</v>
      </c>
      <c r="N85" s="1" t="s">
        <v>86</v>
      </c>
      <c r="O85" s="1" t="s">
        <v>87</v>
      </c>
      <c r="P85" s="1" t="s">
        <v>70</v>
      </c>
      <c r="Q85" s="1" t="s">
        <v>71</v>
      </c>
      <c r="R85" s="2">
        <v>26.95</v>
      </c>
      <c r="S85" s="1" t="s">
        <v>72</v>
      </c>
      <c r="T85" s="30">
        <f t="shared" si="4"/>
        <v>6.1396539991860471E-7</v>
      </c>
      <c r="U85" s="3">
        <f t="shared" si="5"/>
        <v>10.961471789163204</v>
      </c>
      <c r="V85" s="3">
        <f t="shared" si="6"/>
        <v>1.6442207683744807</v>
      </c>
      <c r="W85" s="3">
        <f t="shared" si="7"/>
        <v>9.3172510207887225</v>
      </c>
      <c r="X85" s="1" t="s">
        <v>73</v>
      </c>
    </row>
    <row r="86" spans="1:24" x14ac:dyDescent="0.25">
      <c r="A86" s="1" t="s">
        <v>56</v>
      </c>
      <c r="B86" s="1" t="s">
        <v>57</v>
      </c>
      <c r="C86" s="1" t="s">
        <v>162</v>
      </c>
      <c r="D86" s="1" t="s">
        <v>163</v>
      </c>
      <c r="E86" s="1" t="s">
        <v>60</v>
      </c>
      <c r="F86" s="1" t="s">
        <v>61</v>
      </c>
      <c r="G86" s="1" t="s">
        <v>62</v>
      </c>
      <c r="H86" s="1" t="s">
        <v>63</v>
      </c>
      <c r="I86" s="1" t="s">
        <v>12</v>
      </c>
      <c r="J86" s="1" t="s">
        <v>130</v>
      </c>
      <c r="K86" s="1" t="s">
        <v>131</v>
      </c>
      <c r="L86" s="1" t="s">
        <v>66</v>
      </c>
      <c r="M86" s="1" t="s">
        <v>67</v>
      </c>
      <c r="N86" s="1" t="s">
        <v>96</v>
      </c>
      <c r="O86" s="1" t="s">
        <v>97</v>
      </c>
      <c r="P86" s="1" t="s">
        <v>70</v>
      </c>
      <c r="Q86" s="1" t="s">
        <v>71</v>
      </c>
      <c r="R86" s="2">
        <v>15690.53</v>
      </c>
      <c r="S86" s="1" t="s">
        <v>72</v>
      </c>
      <c r="T86" s="30">
        <f t="shared" si="4"/>
        <v>3.5745612342800987E-4</v>
      </c>
      <c r="U86" s="3">
        <f t="shared" si="5"/>
        <v>6381.8664917261203</v>
      </c>
      <c r="V86" s="3">
        <f t="shared" si="6"/>
        <v>957.27997375891823</v>
      </c>
      <c r="W86" s="3">
        <f t="shared" si="7"/>
        <v>5424.5865179672019</v>
      </c>
      <c r="X86" s="1" t="s">
        <v>73</v>
      </c>
    </row>
    <row r="87" spans="1:24" x14ac:dyDescent="0.25">
      <c r="A87" s="1" t="s">
        <v>56</v>
      </c>
      <c r="B87" s="1" t="s">
        <v>57</v>
      </c>
      <c r="C87" s="1" t="s">
        <v>58</v>
      </c>
      <c r="D87" s="1" t="s">
        <v>59</v>
      </c>
      <c r="E87" s="1" t="s">
        <v>60</v>
      </c>
      <c r="F87" s="1" t="s">
        <v>61</v>
      </c>
      <c r="G87" s="1" t="s">
        <v>62</v>
      </c>
      <c r="H87" s="1" t="s">
        <v>63</v>
      </c>
      <c r="I87" s="1" t="s">
        <v>12</v>
      </c>
      <c r="J87" s="1" t="s">
        <v>64</v>
      </c>
      <c r="K87" s="1" t="s">
        <v>65</v>
      </c>
      <c r="L87" s="1" t="s">
        <v>78</v>
      </c>
      <c r="M87" s="1" t="s">
        <v>79</v>
      </c>
      <c r="N87" s="1" t="s">
        <v>80</v>
      </c>
      <c r="O87" s="1" t="s">
        <v>81</v>
      </c>
      <c r="P87" s="1" t="s">
        <v>70</v>
      </c>
      <c r="Q87" s="1" t="s">
        <v>71</v>
      </c>
      <c r="R87" s="2">
        <v>2181104.75</v>
      </c>
      <c r="S87" s="1" t="s">
        <v>72</v>
      </c>
      <c r="T87" s="30">
        <f t="shared" si="4"/>
        <v>4.9689159558371741E-2</v>
      </c>
      <c r="U87" s="3">
        <f t="shared" si="5"/>
        <v>887128.68965992075</v>
      </c>
      <c r="V87" s="3">
        <f t="shared" si="6"/>
        <v>133069.30344898812</v>
      </c>
      <c r="W87" s="3">
        <f t="shared" si="7"/>
        <v>754059.38621093263</v>
      </c>
      <c r="X87" s="1" t="s">
        <v>73</v>
      </c>
    </row>
    <row r="88" spans="1:24" x14ac:dyDescent="0.25">
      <c r="A88" s="1" t="s">
        <v>56</v>
      </c>
      <c r="B88" s="1" t="s">
        <v>57</v>
      </c>
      <c r="C88" s="1" t="s">
        <v>126</v>
      </c>
      <c r="D88" s="1" t="s">
        <v>127</v>
      </c>
      <c r="E88" s="1" t="s">
        <v>60</v>
      </c>
      <c r="F88" s="1" t="s">
        <v>61</v>
      </c>
      <c r="G88" s="1" t="s">
        <v>62</v>
      </c>
      <c r="H88" s="1" t="s">
        <v>63</v>
      </c>
      <c r="I88" s="1" t="s">
        <v>12</v>
      </c>
      <c r="J88" s="1" t="s">
        <v>64</v>
      </c>
      <c r="K88" s="1" t="s">
        <v>65</v>
      </c>
      <c r="L88" s="1" t="s">
        <v>104</v>
      </c>
      <c r="M88" s="1" t="s">
        <v>105</v>
      </c>
      <c r="N88" s="1" t="s">
        <v>106</v>
      </c>
      <c r="O88" s="1" t="s">
        <v>107</v>
      </c>
      <c r="P88" s="1" t="s">
        <v>70</v>
      </c>
      <c r="Q88" s="1" t="s">
        <v>71</v>
      </c>
      <c r="R88" s="2">
        <v>714555.16</v>
      </c>
      <c r="S88" s="1" t="s">
        <v>72</v>
      </c>
      <c r="T88" s="30">
        <f t="shared" si="4"/>
        <v>1.6278743768953715E-2</v>
      </c>
      <c r="U88" s="3">
        <f t="shared" si="5"/>
        <v>290633.6262761039</v>
      </c>
      <c r="V88" s="3">
        <f t="shared" si="6"/>
        <v>43595.043941415592</v>
      </c>
      <c r="W88" s="3">
        <f t="shared" si="7"/>
        <v>247038.58233468831</v>
      </c>
      <c r="X88" s="1" t="s">
        <v>73</v>
      </c>
    </row>
    <row r="89" spans="1:24" x14ac:dyDescent="0.25">
      <c r="A89" s="1" t="s">
        <v>56</v>
      </c>
      <c r="B89" s="1" t="s">
        <v>57</v>
      </c>
      <c r="C89" s="1" t="s">
        <v>134</v>
      </c>
      <c r="D89" s="1" t="s">
        <v>135</v>
      </c>
      <c r="E89" s="1" t="s">
        <v>60</v>
      </c>
      <c r="F89" s="1" t="s">
        <v>61</v>
      </c>
      <c r="G89" s="1" t="s">
        <v>62</v>
      </c>
      <c r="H89" s="1" t="s">
        <v>63</v>
      </c>
      <c r="I89" s="1" t="s">
        <v>12</v>
      </c>
      <c r="J89" s="1" t="s">
        <v>64</v>
      </c>
      <c r="K89" s="1" t="s">
        <v>65</v>
      </c>
      <c r="L89" s="1" t="s">
        <v>66</v>
      </c>
      <c r="M89" s="1" t="s">
        <v>67</v>
      </c>
      <c r="N89" s="1" t="s">
        <v>110</v>
      </c>
      <c r="O89" s="1" t="s">
        <v>111</v>
      </c>
      <c r="P89" s="1" t="s">
        <v>70</v>
      </c>
      <c r="Q89" s="1" t="s">
        <v>71</v>
      </c>
      <c r="R89" s="2">
        <v>453484.4</v>
      </c>
      <c r="S89" s="1" t="s">
        <v>72</v>
      </c>
      <c r="T89" s="30">
        <f t="shared" si="4"/>
        <v>1.0331121744076013E-2</v>
      </c>
      <c r="U89" s="3">
        <f t="shared" si="5"/>
        <v>184447.36391189622</v>
      </c>
      <c r="V89" s="3">
        <f t="shared" si="6"/>
        <v>27667.104586784433</v>
      </c>
      <c r="W89" s="3">
        <f t="shared" si="7"/>
        <v>156780.25932511178</v>
      </c>
      <c r="X89" s="1" t="s">
        <v>73</v>
      </c>
    </row>
    <row r="90" spans="1:24" x14ac:dyDescent="0.25">
      <c r="A90" s="1" t="s">
        <v>56</v>
      </c>
      <c r="B90" s="1" t="s">
        <v>57</v>
      </c>
      <c r="C90" s="1" t="s">
        <v>134</v>
      </c>
      <c r="D90" s="1" t="s">
        <v>135</v>
      </c>
      <c r="E90" s="1" t="s">
        <v>60</v>
      </c>
      <c r="F90" s="1" t="s">
        <v>61</v>
      </c>
      <c r="G90" s="1" t="s">
        <v>62</v>
      </c>
      <c r="H90" s="1" t="s">
        <v>63</v>
      </c>
      <c r="I90" s="1" t="s">
        <v>12</v>
      </c>
      <c r="J90" s="1" t="s">
        <v>64</v>
      </c>
      <c r="K90" s="1" t="s">
        <v>65</v>
      </c>
      <c r="L90" s="1" t="s">
        <v>66</v>
      </c>
      <c r="M90" s="1" t="s">
        <v>67</v>
      </c>
      <c r="N90" s="1" t="s">
        <v>100</v>
      </c>
      <c r="O90" s="1" t="s">
        <v>101</v>
      </c>
      <c r="P90" s="1" t="s">
        <v>70</v>
      </c>
      <c r="Q90" s="1" t="s">
        <v>71</v>
      </c>
      <c r="R90" s="2">
        <v>58473.69</v>
      </c>
      <c r="S90" s="1" t="s">
        <v>72</v>
      </c>
      <c r="T90" s="30">
        <f t="shared" si="4"/>
        <v>1.3321269931564571E-3</v>
      </c>
      <c r="U90" s="3">
        <f t="shared" si="5"/>
        <v>23783.217192700358</v>
      </c>
      <c r="V90" s="3">
        <f t="shared" si="6"/>
        <v>3567.4825789050537</v>
      </c>
      <c r="W90" s="3">
        <f t="shared" si="7"/>
        <v>20215.734613795303</v>
      </c>
      <c r="X90" s="1" t="s">
        <v>73</v>
      </c>
    </row>
    <row r="91" spans="1:24" x14ac:dyDescent="0.25">
      <c r="A91" s="1" t="s">
        <v>56</v>
      </c>
      <c r="B91" s="1" t="s">
        <v>57</v>
      </c>
      <c r="C91" s="1" t="s">
        <v>134</v>
      </c>
      <c r="D91" s="1" t="s">
        <v>135</v>
      </c>
      <c r="E91" s="1" t="s">
        <v>60</v>
      </c>
      <c r="F91" s="1" t="s">
        <v>61</v>
      </c>
      <c r="G91" s="1" t="s">
        <v>62</v>
      </c>
      <c r="H91" s="1" t="s">
        <v>63</v>
      </c>
      <c r="I91" s="1" t="s">
        <v>12</v>
      </c>
      <c r="J91" s="1" t="s">
        <v>64</v>
      </c>
      <c r="K91" s="1" t="s">
        <v>65</v>
      </c>
      <c r="L91" s="1" t="s">
        <v>66</v>
      </c>
      <c r="M91" s="1" t="s">
        <v>67</v>
      </c>
      <c r="N91" s="1" t="s">
        <v>98</v>
      </c>
      <c r="O91" s="1" t="s">
        <v>99</v>
      </c>
      <c r="P91" s="1" t="s">
        <v>70</v>
      </c>
      <c r="Q91" s="1" t="s">
        <v>71</v>
      </c>
      <c r="R91" s="2">
        <v>138678.51999999999</v>
      </c>
      <c r="S91" s="1" t="s">
        <v>72</v>
      </c>
      <c r="T91" s="30">
        <f t="shared" si="4"/>
        <v>3.1593251573996369E-3</v>
      </c>
      <c r="U91" s="3">
        <f t="shared" si="5"/>
        <v>56405.220213094806</v>
      </c>
      <c r="V91" s="3">
        <f t="shared" si="6"/>
        <v>8460.7830319642217</v>
      </c>
      <c r="W91" s="3">
        <f t="shared" si="7"/>
        <v>47944.437181130583</v>
      </c>
      <c r="X91" s="1" t="s">
        <v>73</v>
      </c>
    </row>
    <row r="92" spans="1:24" x14ac:dyDescent="0.25">
      <c r="A92" s="1" t="s">
        <v>56</v>
      </c>
      <c r="B92" s="1" t="s">
        <v>57</v>
      </c>
      <c r="C92" s="1" t="s">
        <v>162</v>
      </c>
      <c r="D92" s="1" t="s">
        <v>163</v>
      </c>
      <c r="E92" s="1" t="s">
        <v>60</v>
      </c>
      <c r="F92" s="1" t="s">
        <v>61</v>
      </c>
      <c r="G92" s="1" t="s">
        <v>62</v>
      </c>
      <c r="H92" s="1" t="s">
        <v>63</v>
      </c>
      <c r="I92" s="1" t="s">
        <v>12</v>
      </c>
      <c r="J92" s="1" t="s">
        <v>64</v>
      </c>
      <c r="K92" s="1" t="s">
        <v>65</v>
      </c>
      <c r="L92" s="1" t="s">
        <v>66</v>
      </c>
      <c r="M92" s="1" t="s">
        <v>67</v>
      </c>
      <c r="N92" s="1" t="s">
        <v>96</v>
      </c>
      <c r="O92" s="1" t="s">
        <v>97</v>
      </c>
      <c r="P92" s="1" t="s">
        <v>70</v>
      </c>
      <c r="Q92" s="1" t="s">
        <v>71</v>
      </c>
      <c r="R92" s="2">
        <v>133327.48000000001</v>
      </c>
      <c r="S92" s="1" t="s">
        <v>72</v>
      </c>
      <c r="T92" s="30">
        <f t="shared" si="4"/>
        <v>3.0374196504022182E-3</v>
      </c>
      <c r="U92" s="3">
        <f t="shared" si="5"/>
        <v>54228.772198152925</v>
      </c>
      <c r="V92" s="3">
        <f t="shared" si="6"/>
        <v>8134.3158297229402</v>
      </c>
      <c r="W92" s="3">
        <f t="shared" si="7"/>
        <v>46094.456368429986</v>
      </c>
      <c r="X92" s="1" t="s">
        <v>73</v>
      </c>
    </row>
    <row r="93" spans="1:24" x14ac:dyDescent="0.25">
      <c r="A93" s="1" t="s">
        <v>56</v>
      </c>
      <c r="B93" s="1" t="s">
        <v>57</v>
      </c>
      <c r="C93" s="1" t="s">
        <v>162</v>
      </c>
      <c r="D93" s="1" t="s">
        <v>163</v>
      </c>
      <c r="E93" s="1" t="s">
        <v>60</v>
      </c>
      <c r="F93" s="1" t="s">
        <v>61</v>
      </c>
      <c r="G93" s="1" t="s">
        <v>62</v>
      </c>
      <c r="H93" s="1" t="s">
        <v>63</v>
      </c>
      <c r="I93" s="1" t="s">
        <v>12</v>
      </c>
      <c r="J93" s="1" t="s">
        <v>64</v>
      </c>
      <c r="K93" s="1" t="s">
        <v>65</v>
      </c>
      <c r="L93" s="1" t="s">
        <v>78</v>
      </c>
      <c r="M93" s="1" t="s">
        <v>79</v>
      </c>
      <c r="N93" s="1" t="s">
        <v>86</v>
      </c>
      <c r="O93" s="1" t="s">
        <v>87</v>
      </c>
      <c r="P93" s="1" t="s">
        <v>70</v>
      </c>
      <c r="Q93" s="1" t="s">
        <v>71</v>
      </c>
      <c r="R93" s="2">
        <v>187933.85</v>
      </c>
      <c r="S93" s="1" t="s">
        <v>72</v>
      </c>
      <c r="T93" s="30">
        <f t="shared" si="4"/>
        <v>4.2814427225785932E-3</v>
      </c>
      <c r="U93" s="3">
        <f t="shared" si="5"/>
        <v>76439.020222776599</v>
      </c>
      <c r="V93" s="3">
        <f t="shared" si="6"/>
        <v>11465.853033416492</v>
      </c>
      <c r="W93" s="3">
        <f t="shared" si="7"/>
        <v>64973.167189360109</v>
      </c>
      <c r="X93" s="1" t="s">
        <v>73</v>
      </c>
    </row>
    <row r="94" spans="1:24" x14ac:dyDescent="0.25">
      <c r="A94" s="1" t="s">
        <v>56</v>
      </c>
      <c r="B94" s="1" t="s">
        <v>57</v>
      </c>
      <c r="C94" s="1" t="s">
        <v>162</v>
      </c>
      <c r="D94" s="1" t="s">
        <v>163</v>
      </c>
      <c r="E94" s="1" t="s">
        <v>60</v>
      </c>
      <c r="F94" s="1" t="s">
        <v>61</v>
      </c>
      <c r="G94" s="1" t="s">
        <v>62</v>
      </c>
      <c r="H94" s="1" t="s">
        <v>63</v>
      </c>
      <c r="I94" s="1" t="s">
        <v>12</v>
      </c>
      <c r="J94" s="1" t="s">
        <v>130</v>
      </c>
      <c r="K94" s="1" t="s">
        <v>131</v>
      </c>
      <c r="L94" s="1" t="s">
        <v>78</v>
      </c>
      <c r="M94" s="1" t="s">
        <v>79</v>
      </c>
      <c r="N94" s="1" t="s">
        <v>80</v>
      </c>
      <c r="O94" s="1" t="s">
        <v>81</v>
      </c>
      <c r="P94" s="1" t="s">
        <v>70</v>
      </c>
      <c r="Q94" s="1" t="s">
        <v>71</v>
      </c>
      <c r="R94" s="2">
        <v>7549.59</v>
      </c>
      <c r="S94" s="1" t="s">
        <v>72</v>
      </c>
      <c r="T94" s="30">
        <f t="shared" si="4"/>
        <v>1.7199209809170684E-4</v>
      </c>
      <c r="U94" s="3">
        <f t="shared" si="5"/>
        <v>3070.6722747587623</v>
      </c>
      <c r="V94" s="3">
        <f t="shared" si="6"/>
        <v>460.60084121381436</v>
      </c>
      <c r="W94" s="3">
        <f t="shared" si="7"/>
        <v>2610.0714335449479</v>
      </c>
      <c r="X94" s="1" t="s">
        <v>73</v>
      </c>
    </row>
    <row r="95" spans="1:24" x14ac:dyDescent="0.25">
      <c r="A95" s="1" t="s">
        <v>56</v>
      </c>
      <c r="B95" s="1" t="s">
        <v>57</v>
      </c>
      <c r="C95" s="1" t="s">
        <v>88</v>
      </c>
      <c r="D95" s="1" t="s">
        <v>89</v>
      </c>
      <c r="E95" s="1" t="s">
        <v>60</v>
      </c>
      <c r="F95" s="1" t="s">
        <v>61</v>
      </c>
      <c r="G95" s="1" t="s">
        <v>62</v>
      </c>
      <c r="H95" s="1" t="s">
        <v>63</v>
      </c>
      <c r="I95" s="1" t="s">
        <v>12</v>
      </c>
      <c r="J95" s="1" t="s">
        <v>64</v>
      </c>
      <c r="K95" s="1" t="s">
        <v>65</v>
      </c>
      <c r="L95" s="1" t="s">
        <v>78</v>
      </c>
      <c r="M95" s="1" t="s">
        <v>79</v>
      </c>
      <c r="N95" s="1" t="s">
        <v>118</v>
      </c>
      <c r="O95" s="1" t="s">
        <v>119</v>
      </c>
      <c r="P95" s="1" t="s">
        <v>70</v>
      </c>
      <c r="Q95" s="1" t="s">
        <v>71</v>
      </c>
      <c r="R95" s="2">
        <v>124277.47</v>
      </c>
      <c r="S95" s="1" t="s">
        <v>72</v>
      </c>
      <c r="T95" s="30">
        <f t="shared" si="4"/>
        <v>2.831245512780052E-3</v>
      </c>
      <c r="U95" s="3">
        <f t="shared" si="5"/>
        <v>50547.828624622496</v>
      </c>
      <c r="V95" s="3">
        <f t="shared" si="6"/>
        <v>7582.1742936933761</v>
      </c>
      <c r="W95" s="3">
        <f t="shared" si="7"/>
        <v>42965.654330929123</v>
      </c>
      <c r="X95" s="1" t="s">
        <v>73</v>
      </c>
    </row>
    <row r="96" spans="1:24" x14ac:dyDescent="0.25">
      <c r="A96" s="1" t="s">
        <v>56</v>
      </c>
      <c r="B96" s="1" t="s">
        <v>57</v>
      </c>
      <c r="C96" s="1" t="s">
        <v>162</v>
      </c>
      <c r="D96" s="1" t="s">
        <v>163</v>
      </c>
      <c r="E96" s="1" t="s">
        <v>60</v>
      </c>
      <c r="F96" s="1" t="s">
        <v>61</v>
      </c>
      <c r="G96" s="1" t="s">
        <v>62</v>
      </c>
      <c r="H96" s="1" t="s">
        <v>63</v>
      </c>
      <c r="I96" s="1" t="s">
        <v>12</v>
      </c>
      <c r="J96" s="1" t="s">
        <v>64</v>
      </c>
      <c r="K96" s="1" t="s">
        <v>65</v>
      </c>
      <c r="L96" s="1" t="s">
        <v>104</v>
      </c>
      <c r="M96" s="1" t="s">
        <v>105</v>
      </c>
      <c r="N96" s="1" t="s">
        <v>106</v>
      </c>
      <c r="O96" s="1" t="s">
        <v>107</v>
      </c>
      <c r="P96" s="1" t="s">
        <v>70</v>
      </c>
      <c r="Q96" s="1" t="s">
        <v>71</v>
      </c>
      <c r="R96" s="2">
        <v>1168.8</v>
      </c>
      <c r="S96" s="1" t="s">
        <v>72</v>
      </c>
      <c r="T96" s="30">
        <f t="shared" si="4"/>
        <v>2.66271895890488E-5</v>
      </c>
      <c r="U96" s="3">
        <f t="shared" si="5"/>
        <v>475.39028672259559</v>
      </c>
      <c r="V96" s="3">
        <f t="shared" si="6"/>
        <v>71.30854300838935</v>
      </c>
      <c r="W96" s="3">
        <f t="shared" si="7"/>
        <v>404.08174371420625</v>
      </c>
      <c r="X96" s="1" t="s">
        <v>73</v>
      </c>
    </row>
    <row r="97" spans="1:24" x14ac:dyDescent="0.25">
      <c r="A97" s="1" t="s">
        <v>56</v>
      </c>
      <c r="B97" s="1" t="s">
        <v>57</v>
      </c>
      <c r="C97" s="1" t="s">
        <v>74</v>
      </c>
      <c r="D97" s="1" t="s">
        <v>75</v>
      </c>
      <c r="E97" s="1" t="s">
        <v>60</v>
      </c>
      <c r="F97" s="1" t="s">
        <v>61</v>
      </c>
      <c r="G97" s="1" t="s">
        <v>62</v>
      </c>
      <c r="H97" s="1" t="s">
        <v>63</v>
      </c>
      <c r="I97" s="1" t="s">
        <v>12</v>
      </c>
      <c r="J97" s="1" t="s">
        <v>64</v>
      </c>
      <c r="K97" s="1" t="s">
        <v>65</v>
      </c>
      <c r="L97" s="1" t="s">
        <v>90</v>
      </c>
      <c r="M97" s="1" t="s">
        <v>91</v>
      </c>
      <c r="N97" s="1" t="s">
        <v>156</v>
      </c>
      <c r="O97" s="1" t="s">
        <v>157</v>
      </c>
      <c r="P97" s="1" t="s">
        <v>70</v>
      </c>
      <c r="Q97" s="1" t="s">
        <v>71</v>
      </c>
      <c r="R97" s="2">
        <v>33690.65</v>
      </c>
      <c r="S97" s="1" t="s">
        <v>72</v>
      </c>
      <c r="T97" s="30">
        <f t="shared" si="4"/>
        <v>7.6752851208785678E-4</v>
      </c>
      <c r="U97" s="3">
        <f t="shared" si="5"/>
        <v>13703.120947442349</v>
      </c>
      <c r="V97" s="3">
        <f t="shared" si="6"/>
        <v>2055.4681421163527</v>
      </c>
      <c r="W97" s="3">
        <f t="shared" si="7"/>
        <v>11647.652805325995</v>
      </c>
      <c r="X97" s="1" t="s">
        <v>73</v>
      </c>
    </row>
    <row r="98" spans="1:24" x14ac:dyDescent="0.25">
      <c r="A98" s="1" t="s">
        <v>56</v>
      </c>
      <c r="B98" s="1" t="s">
        <v>57</v>
      </c>
      <c r="C98" s="1" t="s">
        <v>74</v>
      </c>
      <c r="D98" s="1" t="s">
        <v>75</v>
      </c>
      <c r="E98" s="1" t="s">
        <v>60</v>
      </c>
      <c r="F98" s="1" t="s">
        <v>61</v>
      </c>
      <c r="G98" s="1" t="s">
        <v>62</v>
      </c>
      <c r="H98" s="1" t="s">
        <v>63</v>
      </c>
      <c r="I98" s="1" t="s">
        <v>12</v>
      </c>
      <c r="J98" s="1" t="s">
        <v>64</v>
      </c>
      <c r="K98" s="1" t="s">
        <v>65</v>
      </c>
      <c r="L98" s="1" t="s">
        <v>90</v>
      </c>
      <c r="M98" s="1" t="s">
        <v>91</v>
      </c>
      <c r="N98" s="1" t="s">
        <v>92</v>
      </c>
      <c r="O98" s="1" t="s">
        <v>93</v>
      </c>
      <c r="P98" s="1" t="s">
        <v>70</v>
      </c>
      <c r="Q98" s="1" t="s">
        <v>71</v>
      </c>
      <c r="R98" s="2">
        <v>4044.05</v>
      </c>
      <c r="S98" s="1" t="s">
        <v>72</v>
      </c>
      <c r="T98" s="30">
        <f t="shared" si="4"/>
        <v>9.2130121541403841E-5</v>
      </c>
      <c r="U98" s="3">
        <f t="shared" si="5"/>
        <v>1644.851205527475</v>
      </c>
      <c r="V98" s="3">
        <f t="shared" si="6"/>
        <v>246.72768082912131</v>
      </c>
      <c r="W98" s="3">
        <f t="shared" si="7"/>
        <v>1398.1235246983538</v>
      </c>
      <c r="X98" s="1" t="s">
        <v>73</v>
      </c>
    </row>
    <row r="99" spans="1:24" x14ac:dyDescent="0.25">
      <c r="A99" s="1" t="s">
        <v>56</v>
      </c>
      <c r="B99" s="1" t="s">
        <v>57</v>
      </c>
      <c r="C99" s="1" t="s">
        <v>74</v>
      </c>
      <c r="D99" s="1" t="s">
        <v>75</v>
      </c>
      <c r="E99" s="1" t="s">
        <v>60</v>
      </c>
      <c r="F99" s="1" t="s">
        <v>61</v>
      </c>
      <c r="G99" s="1" t="s">
        <v>62</v>
      </c>
      <c r="H99" s="1" t="s">
        <v>63</v>
      </c>
      <c r="I99" s="1" t="s">
        <v>12</v>
      </c>
      <c r="J99" s="1" t="s">
        <v>64</v>
      </c>
      <c r="K99" s="1" t="s">
        <v>65</v>
      </c>
      <c r="L99" s="1" t="s">
        <v>104</v>
      </c>
      <c r="M99" s="1" t="s">
        <v>105</v>
      </c>
      <c r="N99" s="1" t="s">
        <v>106</v>
      </c>
      <c r="O99" s="1" t="s">
        <v>107</v>
      </c>
      <c r="P99" s="1" t="s">
        <v>70</v>
      </c>
      <c r="Q99" s="1" t="s">
        <v>71</v>
      </c>
      <c r="R99" s="2">
        <v>35885.980000000003</v>
      </c>
      <c r="S99" s="1" t="s">
        <v>72</v>
      </c>
      <c r="T99" s="30">
        <f t="shared" si="4"/>
        <v>8.1754174627721903E-4</v>
      </c>
      <c r="U99" s="3">
        <f t="shared" si="5"/>
        <v>14596.035524915584</v>
      </c>
      <c r="V99" s="3">
        <f t="shared" si="6"/>
        <v>2189.4053287373381</v>
      </c>
      <c r="W99" s="3">
        <f t="shared" si="7"/>
        <v>12406.630196178246</v>
      </c>
      <c r="X99" s="1" t="s">
        <v>73</v>
      </c>
    </row>
    <row r="100" spans="1:24" x14ac:dyDescent="0.25">
      <c r="A100" s="1" t="s">
        <v>56</v>
      </c>
      <c r="B100" s="1" t="s">
        <v>57</v>
      </c>
      <c r="C100" s="1" t="s">
        <v>172</v>
      </c>
      <c r="D100" s="1" t="s">
        <v>173</v>
      </c>
      <c r="E100" s="1" t="s">
        <v>60</v>
      </c>
      <c r="F100" s="1" t="s">
        <v>61</v>
      </c>
      <c r="G100" s="1" t="s">
        <v>62</v>
      </c>
      <c r="H100" s="1" t="s">
        <v>63</v>
      </c>
      <c r="I100" s="1" t="s">
        <v>12</v>
      </c>
      <c r="J100" s="1" t="s">
        <v>64</v>
      </c>
      <c r="K100" s="1" t="s">
        <v>65</v>
      </c>
      <c r="L100" s="1" t="s">
        <v>104</v>
      </c>
      <c r="M100" s="1" t="s">
        <v>105</v>
      </c>
      <c r="N100" s="1" t="s">
        <v>106</v>
      </c>
      <c r="O100" s="1" t="s">
        <v>107</v>
      </c>
      <c r="P100" s="1" t="s">
        <v>70</v>
      </c>
      <c r="Q100" s="1" t="s">
        <v>71</v>
      </c>
      <c r="R100" s="2">
        <v>143049.26999999999</v>
      </c>
      <c r="S100" s="1" t="s">
        <v>72</v>
      </c>
      <c r="T100" s="30">
        <f t="shared" si="4"/>
        <v>3.2588980431767891E-3</v>
      </c>
      <c r="U100" s="3">
        <f t="shared" si="5"/>
        <v>58182.95130112765</v>
      </c>
      <c r="V100" s="3">
        <f t="shared" si="6"/>
        <v>8727.4426951691494</v>
      </c>
      <c r="W100" s="3">
        <f t="shared" si="7"/>
        <v>49455.508605958501</v>
      </c>
      <c r="X100" s="1" t="s">
        <v>73</v>
      </c>
    </row>
    <row r="101" spans="1:24" x14ac:dyDescent="0.25">
      <c r="A101" s="1" t="s">
        <v>56</v>
      </c>
      <c r="B101" s="1" t="s">
        <v>57</v>
      </c>
      <c r="C101" s="1" t="s">
        <v>58</v>
      </c>
      <c r="D101" s="1" t="s">
        <v>59</v>
      </c>
      <c r="E101" s="1" t="s">
        <v>60</v>
      </c>
      <c r="F101" s="1" t="s">
        <v>61</v>
      </c>
      <c r="G101" s="1" t="s">
        <v>62</v>
      </c>
      <c r="H101" s="1" t="s">
        <v>63</v>
      </c>
      <c r="I101" s="1" t="s">
        <v>12</v>
      </c>
      <c r="J101" s="1" t="s">
        <v>64</v>
      </c>
      <c r="K101" s="1" t="s">
        <v>65</v>
      </c>
      <c r="L101" s="1" t="s">
        <v>104</v>
      </c>
      <c r="M101" s="1" t="s">
        <v>105</v>
      </c>
      <c r="N101" s="1" t="s">
        <v>132</v>
      </c>
      <c r="O101" s="1" t="s">
        <v>133</v>
      </c>
      <c r="P101" s="1" t="s">
        <v>70</v>
      </c>
      <c r="Q101" s="1" t="s">
        <v>71</v>
      </c>
      <c r="R101" s="2">
        <v>176962.19</v>
      </c>
      <c r="S101" s="1" t="s">
        <v>72</v>
      </c>
      <c r="T101" s="30">
        <f t="shared" si="4"/>
        <v>4.0314902320527689E-3</v>
      </c>
      <c r="U101" s="3">
        <f t="shared" si="5"/>
        <v>71976.476936309424</v>
      </c>
      <c r="V101" s="3">
        <f t="shared" si="6"/>
        <v>10796.471540446415</v>
      </c>
      <c r="W101" s="3">
        <f t="shared" si="7"/>
        <v>61180.005395863009</v>
      </c>
      <c r="X101" s="1" t="s">
        <v>73</v>
      </c>
    </row>
    <row r="102" spans="1:24" x14ac:dyDescent="0.25">
      <c r="A102" s="1" t="s">
        <v>56</v>
      </c>
      <c r="B102" s="1" t="s">
        <v>57</v>
      </c>
      <c r="C102" s="1" t="s">
        <v>58</v>
      </c>
      <c r="D102" s="1" t="s">
        <v>59</v>
      </c>
      <c r="E102" s="1" t="s">
        <v>60</v>
      </c>
      <c r="F102" s="1" t="s">
        <v>61</v>
      </c>
      <c r="G102" s="1" t="s">
        <v>62</v>
      </c>
      <c r="H102" s="1" t="s">
        <v>63</v>
      </c>
      <c r="I102" s="1" t="s">
        <v>12</v>
      </c>
      <c r="J102" s="1" t="s">
        <v>64</v>
      </c>
      <c r="K102" s="1" t="s">
        <v>65</v>
      </c>
      <c r="L102" s="1" t="s">
        <v>104</v>
      </c>
      <c r="M102" s="1" t="s">
        <v>105</v>
      </c>
      <c r="N102" s="1" t="s">
        <v>124</v>
      </c>
      <c r="O102" s="1" t="s">
        <v>125</v>
      </c>
      <c r="P102" s="1" t="s">
        <v>70</v>
      </c>
      <c r="Q102" s="1" t="s">
        <v>71</v>
      </c>
      <c r="R102" s="2">
        <v>48577.49</v>
      </c>
      <c r="S102" s="1" t="s">
        <v>72</v>
      </c>
      <c r="T102" s="30">
        <f t="shared" si="4"/>
        <v>1.1066752532427465E-3</v>
      </c>
      <c r="U102" s="3">
        <f t="shared" si="5"/>
        <v>19758.099674336088</v>
      </c>
      <c r="V102" s="3">
        <f t="shared" si="6"/>
        <v>2963.714951150414</v>
      </c>
      <c r="W102" s="3">
        <f t="shared" si="7"/>
        <v>16794.384723185674</v>
      </c>
      <c r="X102" s="1" t="s">
        <v>73</v>
      </c>
    </row>
    <row r="103" spans="1:24" x14ac:dyDescent="0.25">
      <c r="A103" s="1" t="s">
        <v>56</v>
      </c>
      <c r="B103" s="1" t="s">
        <v>57</v>
      </c>
      <c r="C103" s="1" t="s">
        <v>140</v>
      </c>
      <c r="D103" s="1" t="s">
        <v>141</v>
      </c>
      <c r="E103" s="1" t="s">
        <v>60</v>
      </c>
      <c r="F103" s="1" t="s">
        <v>61</v>
      </c>
      <c r="G103" s="1" t="s">
        <v>62</v>
      </c>
      <c r="H103" s="1" t="s">
        <v>63</v>
      </c>
      <c r="I103" s="1" t="s">
        <v>12</v>
      </c>
      <c r="J103" s="1" t="s">
        <v>64</v>
      </c>
      <c r="K103" s="1" t="s">
        <v>65</v>
      </c>
      <c r="L103" s="1" t="s">
        <v>78</v>
      </c>
      <c r="M103" s="1" t="s">
        <v>79</v>
      </c>
      <c r="N103" s="1" t="s">
        <v>80</v>
      </c>
      <c r="O103" s="1" t="s">
        <v>81</v>
      </c>
      <c r="P103" s="1" t="s">
        <v>70</v>
      </c>
      <c r="Q103" s="1" t="s">
        <v>71</v>
      </c>
      <c r="R103" s="2">
        <v>500041.17</v>
      </c>
      <c r="S103" s="1" t="s">
        <v>72</v>
      </c>
      <c r="T103" s="30">
        <f t="shared" si="4"/>
        <v>1.1391761666598034E-2</v>
      </c>
      <c r="U103" s="3">
        <f t="shared" si="5"/>
        <v>203383.56877087802</v>
      </c>
      <c r="V103" s="3">
        <f t="shared" si="6"/>
        <v>30507.535315631703</v>
      </c>
      <c r="W103" s="3">
        <f t="shared" si="7"/>
        <v>172876.0334552463</v>
      </c>
      <c r="X103" s="1" t="s">
        <v>73</v>
      </c>
    </row>
    <row r="104" spans="1:24" x14ac:dyDescent="0.25">
      <c r="A104" s="1" t="s">
        <v>56</v>
      </c>
      <c r="B104" s="1" t="s">
        <v>57</v>
      </c>
      <c r="C104" s="1" t="s">
        <v>172</v>
      </c>
      <c r="D104" s="1" t="s">
        <v>173</v>
      </c>
      <c r="E104" s="1" t="s">
        <v>60</v>
      </c>
      <c r="F104" s="1" t="s">
        <v>61</v>
      </c>
      <c r="G104" s="1" t="s">
        <v>62</v>
      </c>
      <c r="H104" s="1" t="s">
        <v>63</v>
      </c>
      <c r="I104" s="1" t="s">
        <v>12</v>
      </c>
      <c r="J104" s="1" t="s">
        <v>76</v>
      </c>
      <c r="K104" s="1" t="s">
        <v>77</v>
      </c>
      <c r="L104" s="1" t="s">
        <v>78</v>
      </c>
      <c r="M104" s="1" t="s">
        <v>79</v>
      </c>
      <c r="N104" s="1" t="s">
        <v>120</v>
      </c>
      <c r="O104" s="1" t="s">
        <v>121</v>
      </c>
      <c r="P104" s="1" t="s">
        <v>70</v>
      </c>
      <c r="Q104" s="1" t="s">
        <v>71</v>
      </c>
      <c r="R104" s="2">
        <v>988.38</v>
      </c>
      <c r="S104" s="1" t="s">
        <v>72</v>
      </c>
      <c r="T104" s="30">
        <f t="shared" si="4"/>
        <v>2.2516924748480539E-5</v>
      </c>
      <c r="U104" s="3">
        <f t="shared" si="5"/>
        <v>402.0074021140307</v>
      </c>
      <c r="V104" s="3">
        <f t="shared" si="6"/>
        <v>60.301110317104616</v>
      </c>
      <c r="W104" s="3">
        <f t="shared" si="7"/>
        <v>341.70629179692611</v>
      </c>
      <c r="X104" s="1" t="s">
        <v>73</v>
      </c>
    </row>
    <row r="105" spans="1:24" x14ac:dyDescent="0.25">
      <c r="A105" s="1" t="s">
        <v>56</v>
      </c>
      <c r="B105" s="1" t="s">
        <v>57</v>
      </c>
      <c r="C105" s="1" t="s">
        <v>84</v>
      </c>
      <c r="D105" s="1" t="s">
        <v>85</v>
      </c>
      <c r="E105" s="1" t="s">
        <v>60</v>
      </c>
      <c r="F105" s="1" t="s">
        <v>61</v>
      </c>
      <c r="G105" s="1" t="s">
        <v>62</v>
      </c>
      <c r="H105" s="1" t="s">
        <v>63</v>
      </c>
      <c r="I105" s="1" t="s">
        <v>12</v>
      </c>
      <c r="J105" s="1" t="s">
        <v>64</v>
      </c>
      <c r="K105" s="1" t="s">
        <v>65</v>
      </c>
      <c r="L105" s="1" t="s">
        <v>90</v>
      </c>
      <c r="M105" s="1" t="s">
        <v>91</v>
      </c>
      <c r="N105" s="1" t="s">
        <v>92</v>
      </c>
      <c r="O105" s="1" t="s">
        <v>93</v>
      </c>
      <c r="P105" s="1" t="s">
        <v>70</v>
      </c>
      <c r="Q105" s="1" t="s">
        <v>71</v>
      </c>
      <c r="R105" s="2">
        <v>41620</v>
      </c>
      <c r="S105" s="1" t="s">
        <v>72</v>
      </c>
      <c r="T105" s="30">
        <f t="shared" si="4"/>
        <v>9.4817216863125528E-4</v>
      </c>
      <c r="U105" s="3">
        <f t="shared" si="5"/>
        <v>16928.254392021245</v>
      </c>
      <c r="V105" s="3">
        <f t="shared" si="6"/>
        <v>2539.2381588031872</v>
      </c>
      <c r="W105" s="3">
        <f t="shared" si="7"/>
        <v>14389.016233218059</v>
      </c>
      <c r="X105" s="1" t="s">
        <v>73</v>
      </c>
    </row>
    <row r="106" spans="1:24" x14ac:dyDescent="0.25">
      <c r="A106" s="1" t="s">
        <v>56</v>
      </c>
      <c r="B106" s="1" t="s">
        <v>57</v>
      </c>
      <c r="C106" s="1" t="s">
        <v>144</v>
      </c>
      <c r="D106" s="1" t="s">
        <v>145</v>
      </c>
      <c r="E106" s="1" t="s">
        <v>60</v>
      </c>
      <c r="F106" s="1" t="s">
        <v>61</v>
      </c>
      <c r="G106" s="1" t="s">
        <v>62</v>
      </c>
      <c r="H106" s="1" t="s">
        <v>63</v>
      </c>
      <c r="I106" s="1" t="s">
        <v>12</v>
      </c>
      <c r="J106" s="1" t="s">
        <v>76</v>
      </c>
      <c r="K106" s="1" t="s">
        <v>77</v>
      </c>
      <c r="L106" s="1" t="s">
        <v>78</v>
      </c>
      <c r="M106" s="1" t="s">
        <v>79</v>
      </c>
      <c r="N106" s="1" t="s">
        <v>80</v>
      </c>
      <c r="O106" s="1" t="s">
        <v>81</v>
      </c>
      <c r="P106" s="1" t="s">
        <v>70</v>
      </c>
      <c r="Q106" s="1" t="s">
        <v>71</v>
      </c>
      <c r="R106" s="2">
        <v>1320.39</v>
      </c>
      <c r="S106" s="1" t="s">
        <v>72</v>
      </c>
      <c r="T106" s="30">
        <f t="shared" si="4"/>
        <v>3.0080659532412858E-5</v>
      </c>
      <c r="U106" s="3">
        <f t="shared" si="5"/>
        <v>537.04704028546212</v>
      </c>
      <c r="V106" s="3">
        <f t="shared" si="6"/>
        <v>80.557056042819326</v>
      </c>
      <c r="W106" s="3">
        <f t="shared" si="7"/>
        <v>456.48998424264278</v>
      </c>
      <c r="X106" s="1" t="s">
        <v>73</v>
      </c>
    </row>
    <row r="107" spans="1:24" x14ac:dyDescent="0.25">
      <c r="A107" s="1" t="s">
        <v>56</v>
      </c>
      <c r="B107" s="1" t="s">
        <v>57</v>
      </c>
      <c r="C107" s="1" t="s">
        <v>144</v>
      </c>
      <c r="D107" s="1" t="s">
        <v>145</v>
      </c>
      <c r="E107" s="1" t="s">
        <v>60</v>
      </c>
      <c r="F107" s="1" t="s">
        <v>61</v>
      </c>
      <c r="G107" s="1" t="s">
        <v>62</v>
      </c>
      <c r="H107" s="1" t="s">
        <v>63</v>
      </c>
      <c r="I107" s="1" t="s">
        <v>12</v>
      </c>
      <c r="J107" s="1" t="s">
        <v>64</v>
      </c>
      <c r="K107" s="1" t="s">
        <v>65</v>
      </c>
      <c r="L107" s="1" t="s">
        <v>78</v>
      </c>
      <c r="M107" s="1" t="s">
        <v>79</v>
      </c>
      <c r="N107" s="1" t="s">
        <v>86</v>
      </c>
      <c r="O107" s="1" t="s">
        <v>87</v>
      </c>
      <c r="P107" s="1" t="s">
        <v>70</v>
      </c>
      <c r="Q107" s="1" t="s">
        <v>71</v>
      </c>
      <c r="R107" s="2">
        <v>69729.83</v>
      </c>
      <c r="S107" s="1" t="s">
        <v>72</v>
      </c>
      <c r="T107" s="30">
        <f t="shared" si="4"/>
        <v>1.5885604067609024E-3</v>
      </c>
      <c r="U107" s="3">
        <f t="shared" si="5"/>
        <v>28361.468067092617</v>
      </c>
      <c r="V107" s="3">
        <f t="shared" si="6"/>
        <v>4254.2202100638933</v>
      </c>
      <c r="W107" s="3">
        <f t="shared" si="7"/>
        <v>24107.247857028724</v>
      </c>
      <c r="X107" s="1" t="s">
        <v>73</v>
      </c>
    </row>
    <row r="108" spans="1:24" x14ac:dyDescent="0.25">
      <c r="A108" s="1" t="s">
        <v>56</v>
      </c>
      <c r="B108" s="1" t="s">
        <v>57</v>
      </c>
      <c r="C108" s="1" t="s">
        <v>122</v>
      </c>
      <c r="D108" s="1" t="s">
        <v>123</v>
      </c>
      <c r="E108" s="1" t="s">
        <v>60</v>
      </c>
      <c r="F108" s="1" t="s">
        <v>61</v>
      </c>
      <c r="G108" s="1" t="s">
        <v>62</v>
      </c>
      <c r="H108" s="1" t="s">
        <v>63</v>
      </c>
      <c r="I108" s="1" t="s">
        <v>12</v>
      </c>
      <c r="J108" s="1" t="s">
        <v>64</v>
      </c>
      <c r="K108" s="1" t="s">
        <v>65</v>
      </c>
      <c r="L108" s="1" t="s">
        <v>78</v>
      </c>
      <c r="M108" s="1" t="s">
        <v>79</v>
      </c>
      <c r="N108" s="1" t="s">
        <v>86</v>
      </c>
      <c r="O108" s="1" t="s">
        <v>87</v>
      </c>
      <c r="P108" s="1" t="s">
        <v>70</v>
      </c>
      <c r="Q108" s="1" t="s">
        <v>71</v>
      </c>
      <c r="R108" s="2">
        <v>236935.75</v>
      </c>
      <c r="S108" s="1" t="s">
        <v>72</v>
      </c>
      <c r="T108" s="30">
        <f t="shared" si="4"/>
        <v>5.3977867348335637E-3</v>
      </c>
      <c r="U108" s="3">
        <f t="shared" si="5"/>
        <v>96369.741724275518</v>
      </c>
      <c r="V108" s="3">
        <f t="shared" si="6"/>
        <v>14455.461258641331</v>
      </c>
      <c r="W108" s="3">
        <f t="shared" si="7"/>
        <v>81914.28046563419</v>
      </c>
      <c r="X108" s="1" t="s">
        <v>73</v>
      </c>
    </row>
    <row r="109" spans="1:24" x14ac:dyDescent="0.25">
      <c r="A109" s="1" t="s">
        <v>56</v>
      </c>
      <c r="B109" s="1" t="s">
        <v>57</v>
      </c>
      <c r="C109" s="1" t="s">
        <v>84</v>
      </c>
      <c r="D109" s="1" t="s">
        <v>85</v>
      </c>
      <c r="E109" s="1" t="s">
        <v>60</v>
      </c>
      <c r="F109" s="1" t="s">
        <v>61</v>
      </c>
      <c r="G109" s="1" t="s">
        <v>62</v>
      </c>
      <c r="H109" s="1" t="s">
        <v>63</v>
      </c>
      <c r="I109" s="1" t="s">
        <v>12</v>
      </c>
      <c r="J109" s="1" t="s">
        <v>114</v>
      </c>
      <c r="K109" s="1" t="s">
        <v>115</v>
      </c>
      <c r="L109" s="1" t="s">
        <v>104</v>
      </c>
      <c r="M109" s="1" t="s">
        <v>105</v>
      </c>
      <c r="N109" s="1" t="s">
        <v>132</v>
      </c>
      <c r="O109" s="1" t="s">
        <v>133</v>
      </c>
      <c r="P109" s="1" t="s">
        <v>70</v>
      </c>
      <c r="Q109" s="1" t="s">
        <v>71</v>
      </c>
      <c r="R109" s="2">
        <v>1874.72</v>
      </c>
      <c r="S109" s="1" t="s">
        <v>72</v>
      </c>
      <c r="T109" s="30">
        <f t="shared" si="4"/>
        <v>4.2709210186842548E-5</v>
      </c>
      <c r="U109" s="3">
        <f t="shared" si="5"/>
        <v>762.5117028786658</v>
      </c>
      <c r="V109" s="3">
        <f t="shared" si="6"/>
        <v>114.37675543179988</v>
      </c>
      <c r="W109" s="3">
        <f t="shared" si="7"/>
        <v>648.13494744686591</v>
      </c>
      <c r="X109" s="1" t="s">
        <v>73</v>
      </c>
    </row>
    <row r="110" spans="1:24" x14ac:dyDescent="0.25">
      <c r="A110" s="1" t="s">
        <v>56</v>
      </c>
      <c r="B110" s="1" t="s">
        <v>57</v>
      </c>
      <c r="C110" s="1" t="s">
        <v>58</v>
      </c>
      <c r="D110" s="1" t="s">
        <v>59</v>
      </c>
      <c r="E110" s="1" t="s">
        <v>60</v>
      </c>
      <c r="F110" s="1" t="s">
        <v>61</v>
      </c>
      <c r="G110" s="1" t="s">
        <v>62</v>
      </c>
      <c r="H110" s="1" t="s">
        <v>63</v>
      </c>
      <c r="I110" s="1" t="s">
        <v>12</v>
      </c>
      <c r="J110" s="1" t="s">
        <v>64</v>
      </c>
      <c r="K110" s="1" t="s">
        <v>65</v>
      </c>
      <c r="L110" s="1" t="s">
        <v>90</v>
      </c>
      <c r="M110" s="1" t="s">
        <v>91</v>
      </c>
      <c r="N110" s="1" t="s">
        <v>174</v>
      </c>
      <c r="O110" s="1" t="s">
        <v>175</v>
      </c>
      <c r="P110" s="1" t="s">
        <v>70</v>
      </c>
      <c r="Q110" s="1" t="s">
        <v>71</v>
      </c>
      <c r="R110" s="2">
        <v>23614.32</v>
      </c>
      <c r="S110" s="1" t="s">
        <v>72</v>
      </c>
      <c r="T110" s="30">
        <f t="shared" si="4"/>
        <v>5.3797311401135089E-4</v>
      </c>
      <c r="U110" s="3">
        <f t="shared" si="5"/>
        <v>9604.7384972271775</v>
      </c>
      <c r="V110" s="3">
        <f t="shared" si="6"/>
        <v>1440.7107745840769</v>
      </c>
      <c r="W110" s="3">
        <f t="shared" si="7"/>
        <v>8164.0277226431008</v>
      </c>
      <c r="X110" s="1" t="s">
        <v>73</v>
      </c>
    </row>
    <row r="111" spans="1:24" x14ac:dyDescent="0.25">
      <c r="A111" s="1" t="s">
        <v>56</v>
      </c>
      <c r="B111" s="1" t="s">
        <v>57</v>
      </c>
      <c r="C111" s="1" t="s">
        <v>74</v>
      </c>
      <c r="D111" s="1" t="s">
        <v>75</v>
      </c>
      <c r="E111" s="1" t="s">
        <v>60</v>
      </c>
      <c r="F111" s="1" t="s">
        <v>61</v>
      </c>
      <c r="G111" s="1" t="s">
        <v>62</v>
      </c>
      <c r="H111" s="1" t="s">
        <v>63</v>
      </c>
      <c r="I111" s="1" t="s">
        <v>12</v>
      </c>
      <c r="J111" s="1" t="s">
        <v>64</v>
      </c>
      <c r="K111" s="1" t="s">
        <v>65</v>
      </c>
      <c r="L111" s="1" t="s">
        <v>66</v>
      </c>
      <c r="M111" s="1" t="s">
        <v>67</v>
      </c>
      <c r="N111" s="1" t="s">
        <v>98</v>
      </c>
      <c r="O111" s="1" t="s">
        <v>99</v>
      </c>
      <c r="P111" s="1" t="s">
        <v>70</v>
      </c>
      <c r="Q111" s="1" t="s">
        <v>71</v>
      </c>
      <c r="R111" s="2">
        <v>77164.53</v>
      </c>
      <c r="S111" s="1" t="s">
        <v>72</v>
      </c>
      <c r="T111" s="30">
        <f t="shared" si="4"/>
        <v>1.7579351213722141E-3</v>
      </c>
      <c r="U111" s="3">
        <f t="shared" si="5"/>
        <v>31385.410713136833</v>
      </c>
      <c r="V111" s="3">
        <f t="shared" si="6"/>
        <v>4707.8116069705256</v>
      </c>
      <c r="W111" s="3">
        <f t="shared" si="7"/>
        <v>26677.599106166308</v>
      </c>
      <c r="X111" s="1" t="s">
        <v>73</v>
      </c>
    </row>
    <row r="112" spans="1:24" x14ac:dyDescent="0.25">
      <c r="A112" s="1" t="s">
        <v>56</v>
      </c>
      <c r="B112" s="1" t="s">
        <v>57</v>
      </c>
      <c r="C112" s="1" t="s">
        <v>134</v>
      </c>
      <c r="D112" s="1" t="s">
        <v>135</v>
      </c>
      <c r="E112" s="1" t="s">
        <v>60</v>
      </c>
      <c r="F112" s="1" t="s">
        <v>61</v>
      </c>
      <c r="G112" s="1" t="s">
        <v>62</v>
      </c>
      <c r="H112" s="1" t="s">
        <v>63</v>
      </c>
      <c r="I112" s="1" t="s">
        <v>12</v>
      </c>
      <c r="J112" s="1" t="s">
        <v>64</v>
      </c>
      <c r="K112" s="1" t="s">
        <v>65</v>
      </c>
      <c r="L112" s="1" t="s">
        <v>176</v>
      </c>
      <c r="M112" s="1" t="s">
        <v>177</v>
      </c>
      <c r="N112" s="1" t="s">
        <v>178</v>
      </c>
      <c r="O112" s="1" t="s">
        <v>179</v>
      </c>
      <c r="P112" s="1" t="s">
        <v>70</v>
      </c>
      <c r="Q112" s="1" t="s">
        <v>71</v>
      </c>
      <c r="R112" s="2">
        <v>71944.960000000006</v>
      </c>
      <c r="S112" s="1" t="s">
        <v>72</v>
      </c>
      <c r="T112" s="30">
        <f t="shared" si="4"/>
        <v>1.6390247175706132E-3</v>
      </c>
      <c r="U112" s="3">
        <f t="shared" si="5"/>
        <v>29262.435970778301</v>
      </c>
      <c r="V112" s="3">
        <f t="shared" si="6"/>
        <v>4389.3653956167454</v>
      </c>
      <c r="W112" s="3">
        <f t="shared" si="7"/>
        <v>24873.070575161557</v>
      </c>
      <c r="X112" s="1" t="s">
        <v>73</v>
      </c>
    </row>
    <row r="113" spans="1:24" x14ac:dyDescent="0.25">
      <c r="A113" s="1" t="s">
        <v>56</v>
      </c>
      <c r="B113" s="1" t="s">
        <v>57</v>
      </c>
      <c r="C113" s="1" t="s">
        <v>140</v>
      </c>
      <c r="D113" s="1" t="s">
        <v>141</v>
      </c>
      <c r="E113" s="1" t="s">
        <v>60</v>
      </c>
      <c r="F113" s="1" t="s">
        <v>61</v>
      </c>
      <c r="G113" s="1" t="s">
        <v>62</v>
      </c>
      <c r="H113" s="1" t="s">
        <v>63</v>
      </c>
      <c r="I113" s="1" t="s">
        <v>12</v>
      </c>
      <c r="J113" s="1" t="s">
        <v>64</v>
      </c>
      <c r="K113" s="1" t="s">
        <v>65</v>
      </c>
      <c r="L113" s="1" t="s">
        <v>104</v>
      </c>
      <c r="M113" s="1" t="s">
        <v>105</v>
      </c>
      <c r="N113" s="1" t="s">
        <v>132</v>
      </c>
      <c r="O113" s="1" t="s">
        <v>133</v>
      </c>
      <c r="P113" s="1" t="s">
        <v>70</v>
      </c>
      <c r="Q113" s="1" t="s">
        <v>71</v>
      </c>
      <c r="R113" s="2">
        <v>62378.700000000004</v>
      </c>
      <c r="S113" s="1" t="s">
        <v>72</v>
      </c>
      <c r="T113" s="30">
        <f t="shared" si="4"/>
        <v>1.421089554430526E-3</v>
      </c>
      <c r="U113" s="3">
        <f t="shared" si="5"/>
        <v>25371.516151935986</v>
      </c>
      <c r="V113" s="3">
        <f t="shared" si="6"/>
        <v>3805.7274227903986</v>
      </c>
      <c r="W113" s="3">
        <f t="shared" si="7"/>
        <v>21565.788729145588</v>
      </c>
      <c r="X113" s="1" t="s">
        <v>73</v>
      </c>
    </row>
    <row r="114" spans="1:24" x14ac:dyDescent="0.25">
      <c r="A114" s="1" t="s">
        <v>56</v>
      </c>
      <c r="B114" s="1" t="s">
        <v>57</v>
      </c>
      <c r="C114" s="1" t="s">
        <v>88</v>
      </c>
      <c r="D114" s="1" t="s">
        <v>89</v>
      </c>
      <c r="E114" s="1" t="s">
        <v>60</v>
      </c>
      <c r="F114" s="1" t="s">
        <v>61</v>
      </c>
      <c r="G114" s="1" t="s">
        <v>62</v>
      </c>
      <c r="H114" s="1" t="s">
        <v>63</v>
      </c>
      <c r="I114" s="1" t="s">
        <v>12</v>
      </c>
      <c r="J114" s="1" t="s">
        <v>64</v>
      </c>
      <c r="K114" s="1" t="s">
        <v>65</v>
      </c>
      <c r="L114" s="1" t="s">
        <v>66</v>
      </c>
      <c r="M114" s="1" t="s">
        <v>67</v>
      </c>
      <c r="N114" s="1" t="s">
        <v>98</v>
      </c>
      <c r="O114" s="1" t="s">
        <v>99</v>
      </c>
      <c r="P114" s="1" t="s">
        <v>70</v>
      </c>
      <c r="Q114" s="1" t="s">
        <v>71</v>
      </c>
      <c r="R114" s="2">
        <v>94098.63</v>
      </c>
      <c r="S114" s="1" t="s">
        <v>72</v>
      </c>
      <c r="T114" s="30">
        <f t="shared" si="4"/>
        <v>2.1437218181722755E-3</v>
      </c>
      <c r="U114" s="3">
        <f t="shared" si="5"/>
        <v>38273.078966378722</v>
      </c>
      <c r="V114" s="3">
        <f t="shared" si="6"/>
        <v>5740.9618449568088</v>
      </c>
      <c r="W114" s="3">
        <f t="shared" si="7"/>
        <v>32532.11712142191</v>
      </c>
      <c r="X114" s="1" t="s">
        <v>73</v>
      </c>
    </row>
    <row r="115" spans="1:24" x14ac:dyDescent="0.25">
      <c r="A115" s="1" t="s">
        <v>56</v>
      </c>
      <c r="B115" s="1" t="s">
        <v>57</v>
      </c>
      <c r="C115" s="1" t="s">
        <v>74</v>
      </c>
      <c r="D115" s="1" t="s">
        <v>75</v>
      </c>
      <c r="E115" s="1" t="s">
        <v>60</v>
      </c>
      <c r="F115" s="1" t="s">
        <v>61</v>
      </c>
      <c r="G115" s="1" t="s">
        <v>62</v>
      </c>
      <c r="H115" s="1" t="s">
        <v>63</v>
      </c>
      <c r="I115" s="1" t="s">
        <v>12</v>
      </c>
      <c r="J115" s="1" t="s">
        <v>64</v>
      </c>
      <c r="K115" s="1" t="s">
        <v>65</v>
      </c>
      <c r="L115" s="1" t="s">
        <v>90</v>
      </c>
      <c r="M115" s="1" t="s">
        <v>91</v>
      </c>
      <c r="N115" s="1" t="s">
        <v>170</v>
      </c>
      <c r="O115" s="1" t="s">
        <v>171</v>
      </c>
      <c r="P115" s="1" t="s">
        <v>70</v>
      </c>
      <c r="Q115" s="1" t="s">
        <v>71</v>
      </c>
      <c r="R115" s="2">
        <v>33690.590000000004</v>
      </c>
      <c r="S115" s="1" t="s">
        <v>72</v>
      </c>
      <c r="T115" s="30">
        <f t="shared" si="4"/>
        <v>7.6752714518900735E-4</v>
      </c>
      <c r="U115" s="3">
        <f t="shared" si="5"/>
        <v>13703.096543423526</v>
      </c>
      <c r="V115" s="3">
        <f t="shared" si="6"/>
        <v>2055.4644815135289</v>
      </c>
      <c r="W115" s="3">
        <f t="shared" si="7"/>
        <v>11647.632061909997</v>
      </c>
      <c r="X115" s="1" t="s">
        <v>73</v>
      </c>
    </row>
    <row r="116" spans="1:24" x14ac:dyDescent="0.25">
      <c r="A116" s="1" t="s">
        <v>56</v>
      </c>
      <c r="B116" s="1" t="s">
        <v>57</v>
      </c>
      <c r="C116" s="1" t="s">
        <v>136</v>
      </c>
      <c r="D116" s="1" t="s">
        <v>137</v>
      </c>
      <c r="E116" s="1" t="s">
        <v>60</v>
      </c>
      <c r="F116" s="1" t="s">
        <v>61</v>
      </c>
      <c r="G116" s="1" t="s">
        <v>62</v>
      </c>
      <c r="H116" s="1" t="s">
        <v>63</v>
      </c>
      <c r="I116" s="1" t="s">
        <v>12</v>
      </c>
      <c r="J116" s="1" t="s">
        <v>64</v>
      </c>
      <c r="K116" s="1" t="s">
        <v>65</v>
      </c>
      <c r="L116" s="1" t="s">
        <v>78</v>
      </c>
      <c r="M116" s="1" t="s">
        <v>79</v>
      </c>
      <c r="N116" s="1" t="s">
        <v>80</v>
      </c>
      <c r="O116" s="1" t="s">
        <v>81</v>
      </c>
      <c r="P116" s="1" t="s">
        <v>70</v>
      </c>
      <c r="Q116" s="1" t="s">
        <v>71</v>
      </c>
      <c r="R116" s="2">
        <v>202015.45</v>
      </c>
      <c r="S116" s="1" t="s">
        <v>72</v>
      </c>
      <c r="T116" s="30">
        <f t="shared" si="4"/>
        <v>4.6022447699067496E-3</v>
      </c>
      <c r="U116" s="3">
        <f t="shared" si="5"/>
        <v>82166.480747684982</v>
      </c>
      <c r="V116" s="3">
        <f t="shared" si="6"/>
        <v>12324.972112152747</v>
      </c>
      <c r="W116" s="3">
        <f t="shared" si="7"/>
        <v>69841.508635532227</v>
      </c>
      <c r="X116" s="1" t="s">
        <v>73</v>
      </c>
    </row>
    <row r="117" spans="1:24" x14ac:dyDescent="0.25">
      <c r="A117" s="1" t="s">
        <v>56</v>
      </c>
      <c r="B117" s="1" t="s">
        <v>57</v>
      </c>
      <c r="C117" s="1" t="s">
        <v>164</v>
      </c>
      <c r="D117" s="1" t="s">
        <v>165</v>
      </c>
      <c r="E117" s="1" t="s">
        <v>60</v>
      </c>
      <c r="F117" s="1" t="s">
        <v>61</v>
      </c>
      <c r="G117" s="1" t="s">
        <v>62</v>
      </c>
      <c r="H117" s="1" t="s">
        <v>63</v>
      </c>
      <c r="I117" s="1" t="s">
        <v>12</v>
      </c>
      <c r="J117" s="1" t="s">
        <v>64</v>
      </c>
      <c r="K117" s="1" t="s">
        <v>65</v>
      </c>
      <c r="L117" s="1" t="s">
        <v>78</v>
      </c>
      <c r="M117" s="1" t="s">
        <v>79</v>
      </c>
      <c r="N117" s="1" t="s">
        <v>80</v>
      </c>
      <c r="O117" s="1" t="s">
        <v>81</v>
      </c>
      <c r="P117" s="1" t="s">
        <v>70</v>
      </c>
      <c r="Q117" s="1" t="s">
        <v>71</v>
      </c>
      <c r="R117" s="2">
        <v>348921.82</v>
      </c>
      <c r="S117" s="1" t="s">
        <v>72</v>
      </c>
      <c r="T117" s="30">
        <f t="shared" si="4"/>
        <v>7.9490139056262489E-3</v>
      </c>
      <c r="U117" s="3">
        <f t="shared" si="5"/>
        <v>141918.244399016</v>
      </c>
      <c r="V117" s="3">
        <f t="shared" si="6"/>
        <v>21287.736659852402</v>
      </c>
      <c r="W117" s="3">
        <f t="shared" si="7"/>
        <v>120630.5077391636</v>
      </c>
      <c r="X117" s="1" t="s">
        <v>73</v>
      </c>
    </row>
    <row r="118" spans="1:24" x14ac:dyDescent="0.25">
      <c r="A118" s="1" t="s">
        <v>56</v>
      </c>
      <c r="B118" s="1" t="s">
        <v>57</v>
      </c>
      <c r="C118" s="1" t="s">
        <v>126</v>
      </c>
      <c r="D118" s="1" t="s">
        <v>127</v>
      </c>
      <c r="E118" s="1" t="s">
        <v>60</v>
      </c>
      <c r="F118" s="1" t="s">
        <v>61</v>
      </c>
      <c r="G118" s="1" t="s">
        <v>62</v>
      </c>
      <c r="H118" s="1" t="s">
        <v>63</v>
      </c>
      <c r="I118" s="1" t="s">
        <v>12</v>
      </c>
      <c r="J118" s="1" t="s">
        <v>64</v>
      </c>
      <c r="K118" s="1" t="s">
        <v>65</v>
      </c>
      <c r="L118" s="1" t="s">
        <v>78</v>
      </c>
      <c r="M118" s="1" t="s">
        <v>79</v>
      </c>
      <c r="N118" s="1" t="s">
        <v>80</v>
      </c>
      <c r="O118" s="1" t="s">
        <v>81</v>
      </c>
      <c r="P118" s="1" t="s">
        <v>70</v>
      </c>
      <c r="Q118" s="1" t="s">
        <v>71</v>
      </c>
      <c r="R118" s="2">
        <v>173758.17</v>
      </c>
      <c r="S118" s="1" t="s">
        <v>72</v>
      </c>
      <c r="T118" s="30">
        <f t="shared" si="4"/>
        <v>3.9584973778543564E-3</v>
      </c>
      <c r="U118" s="3">
        <f t="shared" si="5"/>
        <v>70673.294196349685</v>
      </c>
      <c r="V118" s="3">
        <f t="shared" si="6"/>
        <v>10600.994129452454</v>
      </c>
      <c r="W118" s="3">
        <f t="shared" si="7"/>
        <v>60072.300066897238</v>
      </c>
      <c r="X118" s="1" t="s">
        <v>73</v>
      </c>
    </row>
    <row r="119" spans="1:24" x14ac:dyDescent="0.25">
      <c r="A119" s="1" t="s">
        <v>56</v>
      </c>
      <c r="B119" s="1" t="s">
        <v>57</v>
      </c>
      <c r="C119" s="1" t="s">
        <v>136</v>
      </c>
      <c r="D119" s="1" t="s">
        <v>137</v>
      </c>
      <c r="E119" s="1" t="s">
        <v>60</v>
      </c>
      <c r="F119" s="1" t="s">
        <v>61</v>
      </c>
      <c r="G119" s="1" t="s">
        <v>62</v>
      </c>
      <c r="H119" s="1" t="s">
        <v>63</v>
      </c>
      <c r="I119" s="1" t="s">
        <v>12</v>
      </c>
      <c r="J119" s="1" t="s">
        <v>64</v>
      </c>
      <c r="K119" s="1" t="s">
        <v>65</v>
      </c>
      <c r="L119" s="1" t="s">
        <v>90</v>
      </c>
      <c r="M119" s="1" t="s">
        <v>91</v>
      </c>
      <c r="N119" s="1" t="s">
        <v>92</v>
      </c>
      <c r="O119" s="1" t="s">
        <v>93</v>
      </c>
      <c r="P119" s="1" t="s">
        <v>70</v>
      </c>
      <c r="Q119" s="1" t="s">
        <v>71</v>
      </c>
      <c r="R119" s="2">
        <v>17116.47</v>
      </c>
      <c r="S119" s="1" t="s">
        <v>72</v>
      </c>
      <c r="T119" s="30">
        <f t="shared" si="4"/>
        <v>3.8994138585323937E-4</v>
      </c>
      <c r="U119" s="3">
        <f t="shared" si="5"/>
        <v>6961.8442684622751</v>
      </c>
      <c r="V119" s="3">
        <f t="shared" si="6"/>
        <v>1044.2766402693414</v>
      </c>
      <c r="W119" s="3">
        <f t="shared" si="7"/>
        <v>5917.5676281929336</v>
      </c>
      <c r="X119" s="1" t="s">
        <v>73</v>
      </c>
    </row>
    <row r="120" spans="1:24" x14ac:dyDescent="0.25">
      <c r="A120" s="1" t="s">
        <v>56</v>
      </c>
      <c r="B120" s="1" t="s">
        <v>57</v>
      </c>
      <c r="C120" s="1" t="s">
        <v>94</v>
      </c>
      <c r="D120" s="1" t="s">
        <v>95</v>
      </c>
      <c r="E120" s="1" t="s">
        <v>60</v>
      </c>
      <c r="F120" s="1" t="s">
        <v>61</v>
      </c>
      <c r="G120" s="1" t="s">
        <v>62</v>
      </c>
      <c r="H120" s="1" t="s">
        <v>63</v>
      </c>
      <c r="I120" s="1" t="s">
        <v>12</v>
      </c>
      <c r="J120" s="1" t="s">
        <v>64</v>
      </c>
      <c r="K120" s="1" t="s">
        <v>65</v>
      </c>
      <c r="L120" s="1" t="s">
        <v>104</v>
      </c>
      <c r="M120" s="1" t="s">
        <v>105</v>
      </c>
      <c r="N120" s="1" t="s">
        <v>106</v>
      </c>
      <c r="O120" s="1" t="s">
        <v>107</v>
      </c>
      <c r="P120" s="1" t="s">
        <v>70</v>
      </c>
      <c r="Q120" s="1" t="s">
        <v>71</v>
      </c>
      <c r="R120" s="2">
        <v>127651.58</v>
      </c>
      <c r="S120" s="1" t="s">
        <v>72</v>
      </c>
      <c r="T120" s="30">
        <f t="shared" si="4"/>
        <v>2.9081132974004367E-3</v>
      </c>
      <c r="U120" s="3">
        <f t="shared" si="5"/>
        <v>51920.192690616328</v>
      </c>
      <c r="V120" s="3">
        <f t="shared" si="6"/>
        <v>7788.0289035924498</v>
      </c>
      <c r="W120" s="3">
        <f t="shared" si="7"/>
        <v>44132.163787023877</v>
      </c>
      <c r="X120" s="1" t="s">
        <v>73</v>
      </c>
    </row>
    <row r="121" spans="1:24" x14ac:dyDescent="0.25">
      <c r="A121" s="1" t="s">
        <v>56</v>
      </c>
      <c r="B121" s="1" t="s">
        <v>57</v>
      </c>
      <c r="C121" s="1" t="s">
        <v>84</v>
      </c>
      <c r="D121" s="1" t="s">
        <v>85</v>
      </c>
      <c r="E121" s="1" t="s">
        <v>60</v>
      </c>
      <c r="F121" s="1" t="s">
        <v>61</v>
      </c>
      <c r="G121" s="1" t="s">
        <v>62</v>
      </c>
      <c r="H121" s="1" t="s">
        <v>63</v>
      </c>
      <c r="I121" s="1" t="s">
        <v>12</v>
      </c>
      <c r="J121" s="1" t="s">
        <v>64</v>
      </c>
      <c r="K121" s="1" t="s">
        <v>65</v>
      </c>
      <c r="L121" s="1" t="s">
        <v>78</v>
      </c>
      <c r="M121" s="1" t="s">
        <v>79</v>
      </c>
      <c r="N121" s="1" t="s">
        <v>80</v>
      </c>
      <c r="O121" s="1" t="s">
        <v>81</v>
      </c>
      <c r="P121" s="1" t="s">
        <v>70</v>
      </c>
      <c r="Q121" s="1" t="s">
        <v>71</v>
      </c>
      <c r="R121" s="2">
        <v>1753948.44</v>
      </c>
      <c r="S121" s="1" t="s">
        <v>72</v>
      </c>
      <c r="T121" s="30">
        <f t="shared" si="4"/>
        <v>3.9957835079822368E-2</v>
      </c>
      <c r="U121" s="3">
        <f t="shared" si="5"/>
        <v>713389.84581472399</v>
      </c>
      <c r="V121" s="3">
        <f t="shared" si="6"/>
        <v>107008.4768722086</v>
      </c>
      <c r="W121" s="3">
        <f t="shared" si="7"/>
        <v>606381.36894251534</v>
      </c>
      <c r="X121" s="1" t="s">
        <v>73</v>
      </c>
    </row>
    <row r="122" spans="1:24" x14ac:dyDescent="0.25">
      <c r="A122" s="1" t="s">
        <v>56</v>
      </c>
      <c r="B122" s="1" t="s">
        <v>57</v>
      </c>
      <c r="C122" s="1" t="s">
        <v>88</v>
      </c>
      <c r="D122" s="1" t="s">
        <v>89</v>
      </c>
      <c r="E122" s="1" t="s">
        <v>60</v>
      </c>
      <c r="F122" s="1" t="s">
        <v>61</v>
      </c>
      <c r="G122" s="1" t="s">
        <v>62</v>
      </c>
      <c r="H122" s="1" t="s">
        <v>63</v>
      </c>
      <c r="I122" s="1" t="s">
        <v>12</v>
      </c>
      <c r="J122" s="1" t="s">
        <v>64</v>
      </c>
      <c r="K122" s="1" t="s">
        <v>65</v>
      </c>
      <c r="L122" s="1" t="s">
        <v>78</v>
      </c>
      <c r="M122" s="1" t="s">
        <v>79</v>
      </c>
      <c r="N122" s="1" t="s">
        <v>80</v>
      </c>
      <c r="O122" s="1" t="s">
        <v>81</v>
      </c>
      <c r="P122" s="1" t="s">
        <v>70</v>
      </c>
      <c r="Q122" s="1" t="s">
        <v>71</v>
      </c>
      <c r="R122" s="2">
        <v>111292.85</v>
      </c>
      <c r="S122" s="1" t="s">
        <v>72</v>
      </c>
      <c r="T122" s="30">
        <f t="shared" si="4"/>
        <v>2.5354344771180443E-3</v>
      </c>
      <c r="U122" s="3">
        <f t="shared" si="5"/>
        <v>45266.54677590249</v>
      </c>
      <c r="V122" s="3">
        <f t="shared" si="6"/>
        <v>6789.9820163853747</v>
      </c>
      <c r="W122" s="3">
        <f t="shared" si="7"/>
        <v>38476.564759517118</v>
      </c>
      <c r="X122" s="1" t="s">
        <v>73</v>
      </c>
    </row>
    <row r="123" spans="1:24" x14ac:dyDescent="0.25">
      <c r="A123" s="1" t="s">
        <v>56</v>
      </c>
      <c r="B123" s="1" t="s">
        <v>57</v>
      </c>
      <c r="C123" s="1" t="s">
        <v>88</v>
      </c>
      <c r="D123" s="1" t="s">
        <v>89</v>
      </c>
      <c r="E123" s="1" t="s">
        <v>60</v>
      </c>
      <c r="F123" s="1" t="s">
        <v>61</v>
      </c>
      <c r="G123" s="1" t="s">
        <v>62</v>
      </c>
      <c r="H123" s="1" t="s">
        <v>63</v>
      </c>
      <c r="I123" s="1" t="s">
        <v>12</v>
      </c>
      <c r="J123" s="1" t="s">
        <v>64</v>
      </c>
      <c r="K123" s="1" t="s">
        <v>65</v>
      </c>
      <c r="L123" s="1" t="s">
        <v>78</v>
      </c>
      <c r="M123" s="1" t="s">
        <v>79</v>
      </c>
      <c r="N123" s="1" t="s">
        <v>86</v>
      </c>
      <c r="O123" s="1" t="s">
        <v>87</v>
      </c>
      <c r="P123" s="1" t="s">
        <v>70</v>
      </c>
      <c r="Q123" s="1" t="s">
        <v>71</v>
      </c>
      <c r="R123" s="2">
        <v>151792.15</v>
      </c>
      <c r="S123" s="1" t="s">
        <v>72</v>
      </c>
      <c r="T123" s="30">
        <f t="shared" si="4"/>
        <v>3.458075253404632E-3</v>
      </c>
      <c r="U123" s="3">
        <f t="shared" si="5"/>
        <v>61738.974769626322</v>
      </c>
      <c r="V123" s="3">
        <f t="shared" si="6"/>
        <v>9260.8462154439494</v>
      </c>
      <c r="W123" s="3">
        <f t="shared" si="7"/>
        <v>52478.128554182375</v>
      </c>
      <c r="X123" s="1" t="s">
        <v>73</v>
      </c>
    </row>
    <row r="124" spans="1:24" x14ac:dyDescent="0.25">
      <c r="A124" s="1" t="s">
        <v>56</v>
      </c>
      <c r="B124" s="1" t="s">
        <v>57</v>
      </c>
      <c r="C124" s="1" t="s">
        <v>84</v>
      </c>
      <c r="D124" s="1" t="s">
        <v>85</v>
      </c>
      <c r="E124" s="1" t="s">
        <v>60</v>
      </c>
      <c r="F124" s="1" t="s">
        <v>61</v>
      </c>
      <c r="G124" s="1" t="s">
        <v>62</v>
      </c>
      <c r="H124" s="1" t="s">
        <v>63</v>
      </c>
      <c r="I124" s="1" t="s">
        <v>12</v>
      </c>
      <c r="J124" s="1" t="s">
        <v>114</v>
      </c>
      <c r="K124" s="1" t="s">
        <v>115</v>
      </c>
      <c r="L124" s="1" t="s">
        <v>176</v>
      </c>
      <c r="M124" s="1" t="s">
        <v>177</v>
      </c>
      <c r="N124" s="1" t="s">
        <v>180</v>
      </c>
      <c r="O124" s="1" t="s">
        <v>181</v>
      </c>
      <c r="P124" s="1" t="s">
        <v>70</v>
      </c>
      <c r="Q124" s="1" t="s">
        <v>71</v>
      </c>
      <c r="R124" s="2">
        <v>208.29</v>
      </c>
      <c r="S124" s="1" t="s">
        <v>72</v>
      </c>
      <c r="T124" s="30">
        <f t="shared" si="4"/>
        <v>4.7451893561798207E-6</v>
      </c>
      <c r="U124" s="3">
        <f t="shared" si="5"/>
        <v>84.718551353053925</v>
      </c>
      <c r="V124" s="3">
        <f t="shared" si="6"/>
        <v>12.707782702958092</v>
      </c>
      <c r="W124" s="3">
        <f t="shared" si="7"/>
        <v>72.010768650095841</v>
      </c>
      <c r="X124" s="1" t="s">
        <v>73</v>
      </c>
    </row>
    <row r="125" spans="1:24" x14ac:dyDescent="0.25">
      <c r="A125" s="1" t="s">
        <v>56</v>
      </c>
      <c r="B125" s="1" t="s">
        <v>57</v>
      </c>
      <c r="C125" s="1" t="s">
        <v>142</v>
      </c>
      <c r="D125" s="1" t="s">
        <v>143</v>
      </c>
      <c r="E125" s="1" t="s">
        <v>60</v>
      </c>
      <c r="F125" s="1" t="s">
        <v>61</v>
      </c>
      <c r="G125" s="1" t="s">
        <v>62</v>
      </c>
      <c r="H125" s="1" t="s">
        <v>63</v>
      </c>
      <c r="I125" s="1" t="s">
        <v>12</v>
      </c>
      <c r="J125" s="1" t="s">
        <v>64</v>
      </c>
      <c r="K125" s="1" t="s">
        <v>65</v>
      </c>
      <c r="L125" s="1" t="s">
        <v>104</v>
      </c>
      <c r="M125" s="1" t="s">
        <v>105</v>
      </c>
      <c r="N125" s="1" t="s">
        <v>106</v>
      </c>
      <c r="O125" s="1" t="s">
        <v>107</v>
      </c>
      <c r="P125" s="1" t="s">
        <v>70</v>
      </c>
      <c r="Q125" s="1" t="s">
        <v>71</v>
      </c>
      <c r="R125" s="2">
        <v>717791.6</v>
      </c>
      <c r="S125" s="1" t="s">
        <v>72</v>
      </c>
      <c r="T125" s="30">
        <f t="shared" si="4"/>
        <v>1.6352475204163826E-2</v>
      </c>
      <c r="U125" s="3">
        <f t="shared" si="5"/>
        <v>291949.99532090232</v>
      </c>
      <c r="V125" s="3">
        <f t="shared" si="6"/>
        <v>43792.499298135357</v>
      </c>
      <c r="W125" s="3">
        <f t="shared" si="7"/>
        <v>248157.49602276698</v>
      </c>
      <c r="X125" s="1" t="s">
        <v>73</v>
      </c>
    </row>
    <row r="126" spans="1:24" x14ac:dyDescent="0.25">
      <c r="A126" s="1" t="s">
        <v>56</v>
      </c>
      <c r="B126" s="1" t="s">
        <v>57</v>
      </c>
      <c r="C126" s="1" t="s">
        <v>84</v>
      </c>
      <c r="D126" s="1" t="s">
        <v>85</v>
      </c>
      <c r="E126" s="1" t="s">
        <v>60</v>
      </c>
      <c r="F126" s="1" t="s">
        <v>61</v>
      </c>
      <c r="G126" s="1" t="s">
        <v>62</v>
      </c>
      <c r="H126" s="1" t="s">
        <v>63</v>
      </c>
      <c r="I126" s="1" t="s">
        <v>12</v>
      </c>
      <c r="J126" s="1" t="s">
        <v>64</v>
      </c>
      <c r="K126" s="1" t="s">
        <v>65</v>
      </c>
      <c r="L126" s="1" t="s">
        <v>90</v>
      </c>
      <c r="M126" s="1" t="s">
        <v>91</v>
      </c>
      <c r="N126" s="1" t="s">
        <v>156</v>
      </c>
      <c r="O126" s="1" t="s">
        <v>157</v>
      </c>
      <c r="P126" s="1" t="s">
        <v>70</v>
      </c>
      <c r="Q126" s="1" t="s">
        <v>71</v>
      </c>
      <c r="R126" s="2">
        <v>27143.510000000002</v>
      </c>
      <c r="S126" s="1" t="s">
        <v>72</v>
      </c>
      <c r="T126" s="30">
        <f t="shared" si="4"/>
        <v>6.1837387652484779E-4</v>
      </c>
      <c r="U126" s="3">
        <f t="shared" si="5"/>
        <v>11040.17881721222</v>
      </c>
      <c r="V126" s="3">
        <f t="shared" si="6"/>
        <v>1656.0268225818334</v>
      </c>
      <c r="W126" s="3">
        <f t="shared" si="7"/>
        <v>9384.151994630387</v>
      </c>
      <c r="X126" s="1" t="s">
        <v>73</v>
      </c>
    </row>
    <row r="127" spans="1:24" x14ac:dyDescent="0.25">
      <c r="A127" s="1" t="s">
        <v>56</v>
      </c>
      <c r="B127" s="1" t="s">
        <v>57</v>
      </c>
      <c r="C127" s="1" t="s">
        <v>58</v>
      </c>
      <c r="D127" s="1" t="s">
        <v>59</v>
      </c>
      <c r="E127" s="1" t="s">
        <v>60</v>
      </c>
      <c r="F127" s="1" t="s">
        <v>61</v>
      </c>
      <c r="G127" s="1" t="s">
        <v>62</v>
      </c>
      <c r="H127" s="1" t="s">
        <v>63</v>
      </c>
      <c r="I127" s="1" t="s">
        <v>12</v>
      </c>
      <c r="J127" s="1" t="s">
        <v>64</v>
      </c>
      <c r="K127" s="1" t="s">
        <v>65</v>
      </c>
      <c r="L127" s="1" t="s">
        <v>90</v>
      </c>
      <c r="M127" s="1" t="s">
        <v>91</v>
      </c>
      <c r="N127" s="1" t="s">
        <v>156</v>
      </c>
      <c r="O127" s="1" t="s">
        <v>157</v>
      </c>
      <c r="P127" s="1" t="s">
        <v>70</v>
      </c>
      <c r="Q127" s="1" t="s">
        <v>71</v>
      </c>
      <c r="R127" s="2">
        <v>33167.61</v>
      </c>
      <c r="S127" s="1" t="s">
        <v>72</v>
      </c>
      <c r="T127" s="30">
        <f t="shared" si="4"/>
        <v>7.5561279918346248E-4</v>
      </c>
      <c r="U127" s="3">
        <f t="shared" si="5"/>
        <v>13490.382980666693</v>
      </c>
      <c r="V127" s="3">
        <f t="shared" si="6"/>
        <v>2023.5574471000043</v>
      </c>
      <c r="W127" s="3">
        <f t="shared" si="7"/>
        <v>11466.825533566689</v>
      </c>
      <c r="X127" s="1" t="s">
        <v>73</v>
      </c>
    </row>
    <row r="128" spans="1:24" x14ac:dyDescent="0.25">
      <c r="A128" s="1" t="s">
        <v>56</v>
      </c>
      <c r="B128" s="1" t="s">
        <v>57</v>
      </c>
      <c r="C128" s="1" t="s">
        <v>58</v>
      </c>
      <c r="D128" s="1" t="s">
        <v>59</v>
      </c>
      <c r="E128" s="1" t="s">
        <v>60</v>
      </c>
      <c r="F128" s="1" t="s">
        <v>61</v>
      </c>
      <c r="G128" s="1" t="s">
        <v>62</v>
      </c>
      <c r="H128" s="1" t="s">
        <v>63</v>
      </c>
      <c r="I128" s="1" t="s">
        <v>12</v>
      </c>
      <c r="J128" s="1" t="s">
        <v>64</v>
      </c>
      <c r="K128" s="1" t="s">
        <v>65</v>
      </c>
      <c r="L128" s="1" t="s">
        <v>104</v>
      </c>
      <c r="M128" s="1" t="s">
        <v>105</v>
      </c>
      <c r="N128" s="1" t="s">
        <v>106</v>
      </c>
      <c r="O128" s="1" t="s">
        <v>107</v>
      </c>
      <c r="P128" s="1" t="s">
        <v>70</v>
      </c>
      <c r="Q128" s="1" t="s">
        <v>71</v>
      </c>
      <c r="R128" s="2">
        <v>345436.28</v>
      </c>
      <c r="S128" s="1" t="s">
        <v>72</v>
      </c>
      <c r="T128" s="30">
        <f t="shared" si="4"/>
        <v>7.8696075620257929E-3</v>
      </c>
      <c r="U128" s="3">
        <f t="shared" si="5"/>
        <v>140500.55800272658</v>
      </c>
      <c r="V128" s="3">
        <f t="shared" si="6"/>
        <v>21075.083700408992</v>
      </c>
      <c r="W128" s="3">
        <f t="shared" si="7"/>
        <v>119425.4743023176</v>
      </c>
      <c r="X128" s="1" t="s">
        <v>73</v>
      </c>
    </row>
    <row r="129" spans="1:24" x14ac:dyDescent="0.25">
      <c r="A129" s="1" t="s">
        <v>56</v>
      </c>
      <c r="B129" s="1" t="s">
        <v>57</v>
      </c>
      <c r="C129" s="1" t="s">
        <v>172</v>
      </c>
      <c r="D129" s="1" t="s">
        <v>173</v>
      </c>
      <c r="E129" s="1" t="s">
        <v>60</v>
      </c>
      <c r="F129" s="1" t="s">
        <v>61</v>
      </c>
      <c r="G129" s="1" t="s">
        <v>62</v>
      </c>
      <c r="H129" s="1" t="s">
        <v>63</v>
      </c>
      <c r="I129" s="1" t="s">
        <v>12</v>
      </c>
      <c r="J129" s="1" t="s">
        <v>64</v>
      </c>
      <c r="K129" s="1" t="s">
        <v>65</v>
      </c>
      <c r="L129" s="1" t="s">
        <v>78</v>
      </c>
      <c r="M129" s="1" t="s">
        <v>79</v>
      </c>
      <c r="N129" s="1" t="s">
        <v>80</v>
      </c>
      <c r="O129" s="1" t="s">
        <v>81</v>
      </c>
      <c r="P129" s="1" t="s">
        <v>70</v>
      </c>
      <c r="Q129" s="1" t="s">
        <v>71</v>
      </c>
      <c r="R129" s="2">
        <v>46756.65</v>
      </c>
      <c r="S129" s="1" t="s">
        <v>72</v>
      </c>
      <c r="T129" s="30">
        <f t="shared" si="4"/>
        <v>1.0651935182227916E-3</v>
      </c>
      <c r="U129" s="3">
        <f t="shared" si="5"/>
        <v>19017.502780362811</v>
      </c>
      <c r="V129" s="3">
        <f t="shared" si="6"/>
        <v>2852.6254170544221</v>
      </c>
      <c r="W129" s="3">
        <f t="shared" si="7"/>
        <v>16164.877363308389</v>
      </c>
      <c r="X129" s="1" t="s">
        <v>73</v>
      </c>
    </row>
    <row r="130" spans="1:24" x14ac:dyDescent="0.25">
      <c r="A130" s="1" t="s">
        <v>56</v>
      </c>
      <c r="B130" s="1" t="s">
        <v>57</v>
      </c>
      <c r="C130" s="1" t="s">
        <v>182</v>
      </c>
      <c r="D130" s="1" t="s">
        <v>183</v>
      </c>
      <c r="E130" s="1" t="s">
        <v>60</v>
      </c>
      <c r="F130" s="1" t="s">
        <v>61</v>
      </c>
      <c r="G130" s="1" t="s">
        <v>62</v>
      </c>
      <c r="H130" s="1" t="s">
        <v>63</v>
      </c>
      <c r="I130" s="1" t="s">
        <v>12</v>
      </c>
      <c r="J130" s="1" t="s">
        <v>64</v>
      </c>
      <c r="K130" s="1" t="s">
        <v>65</v>
      </c>
      <c r="L130" s="1" t="s">
        <v>78</v>
      </c>
      <c r="M130" s="1" t="s">
        <v>79</v>
      </c>
      <c r="N130" s="1" t="s">
        <v>80</v>
      </c>
      <c r="O130" s="1" t="s">
        <v>81</v>
      </c>
      <c r="P130" s="1" t="s">
        <v>70</v>
      </c>
      <c r="Q130" s="1" t="s">
        <v>71</v>
      </c>
      <c r="R130" s="2">
        <v>364609.45</v>
      </c>
      <c r="S130" s="1" t="s">
        <v>72</v>
      </c>
      <c r="T130" s="30">
        <f t="shared" si="4"/>
        <v>8.3064039622765314E-3</v>
      </c>
      <c r="U130" s="3">
        <f t="shared" si="5"/>
        <v>148298.93136316555</v>
      </c>
      <c r="V130" s="3">
        <f t="shared" si="6"/>
        <v>22244.839704474838</v>
      </c>
      <c r="W130" s="3">
        <f t="shared" si="7"/>
        <v>126054.09165869073</v>
      </c>
      <c r="X130" s="1" t="s">
        <v>73</v>
      </c>
    </row>
    <row r="131" spans="1:24" x14ac:dyDescent="0.25">
      <c r="A131" s="1" t="s">
        <v>56</v>
      </c>
      <c r="B131" s="1" t="s">
        <v>57</v>
      </c>
      <c r="C131" s="1" t="s">
        <v>182</v>
      </c>
      <c r="D131" s="1" t="s">
        <v>183</v>
      </c>
      <c r="E131" s="1" t="s">
        <v>60</v>
      </c>
      <c r="F131" s="1" t="s">
        <v>61</v>
      </c>
      <c r="G131" s="1" t="s">
        <v>62</v>
      </c>
      <c r="H131" s="1" t="s">
        <v>63</v>
      </c>
      <c r="I131" s="1" t="s">
        <v>12</v>
      </c>
      <c r="J131" s="1" t="s">
        <v>76</v>
      </c>
      <c r="K131" s="1" t="s">
        <v>77</v>
      </c>
      <c r="L131" s="1" t="s">
        <v>78</v>
      </c>
      <c r="M131" s="1" t="s">
        <v>79</v>
      </c>
      <c r="N131" s="1" t="s">
        <v>80</v>
      </c>
      <c r="O131" s="1" t="s">
        <v>81</v>
      </c>
      <c r="P131" s="1" t="s">
        <v>70</v>
      </c>
      <c r="Q131" s="1" t="s">
        <v>71</v>
      </c>
      <c r="R131" s="2">
        <v>2033.67</v>
      </c>
      <c r="S131" s="1" t="s">
        <v>72</v>
      </c>
      <c r="T131" s="30">
        <f t="shared" ref="T131:T194" si="8">R131/$R$305</f>
        <v>4.6330353055750236E-5</v>
      </c>
      <c r="U131" s="3">
        <f t="shared" si="5"/>
        <v>827.16201608413849</v>
      </c>
      <c r="V131" s="3">
        <f t="shared" si="6"/>
        <v>124.0743024126208</v>
      </c>
      <c r="W131" s="3">
        <f t="shared" si="7"/>
        <v>703.08771367151769</v>
      </c>
      <c r="X131" s="1" t="s">
        <v>73</v>
      </c>
    </row>
    <row r="132" spans="1:24" x14ac:dyDescent="0.25">
      <c r="A132" s="1" t="s">
        <v>56</v>
      </c>
      <c r="B132" s="1" t="s">
        <v>57</v>
      </c>
      <c r="C132" s="1" t="s">
        <v>184</v>
      </c>
      <c r="D132" s="1" t="s">
        <v>185</v>
      </c>
      <c r="E132" s="1" t="s">
        <v>60</v>
      </c>
      <c r="F132" s="1" t="s">
        <v>61</v>
      </c>
      <c r="G132" s="1" t="s">
        <v>62</v>
      </c>
      <c r="H132" s="1" t="s">
        <v>63</v>
      </c>
      <c r="I132" s="1" t="s">
        <v>12</v>
      </c>
      <c r="J132" s="1" t="s">
        <v>64</v>
      </c>
      <c r="K132" s="1" t="s">
        <v>65</v>
      </c>
      <c r="L132" s="1" t="s">
        <v>104</v>
      </c>
      <c r="M132" s="1" t="s">
        <v>105</v>
      </c>
      <c r="N132" s="1" t="s">
        <v>106</v>
      </c>
      <c r="O132" s="1" t="s">
        <v>107</v>
      </c>
      <c r="P132" s="1" t="s">
        <v>70</v>
      </c>
      <c r="Q132" s="1" t="s">
        <v>71</v>
      </c>
      <c r="R132" s="2">
        <v>71580.800000000003</v>
      </c>
      <c r="S132" s="1" t="s">
        <v>72</v>
      </c>
      <c r="T132" s="30">
        <f t="shared" si="8"/>
        <v>1.630728552819802E-3</v>
      </c>
      <c r="U132" s="3">
        <f t="shared" ref="U132:U195" si="9">SUM(V132:W132)</f>
        <v>29114.31984585282</v>
      </c>
      <c r="V132" s="3">
        <f t="shared" ref="V132:V195" si="10">$V$1*T132</f>
        <v>4367.1479768779236</v>
      </c>
      <c r="W132" s="3">
        <f t="shared" ref="W132:W195" si="11">$W$1*T132</f>
        <v>24747.171868974896</v>
      </c>
      <c r="X132" s="1" t="s">
        <v>73</v>
      </c>
    </row>
    <row r="133" spans="1:24" x14ac:dyDescent="0.25">
      <c r="A133" s="1" t="s">
        <v>56</v>
      </c>
      <c r="B133" s="1" t="s">
        <v>57</v>
      </c>
      <c r="C133" s="1" t="s">
        <v>162</v>
      </c>
      <c r="D133" s="1" t="s">
        <v>163</v>
      </c>
      <c r="E133" s="1" t="s">
        <v>60</v>
      </c>
      <c r="F133" s="1" t="s">
        <v>61</v>
      </c>
      <c r="G133" s="1" t="s">
        <v>62</v>
      </c>
      <c r="H133" s="1" t="s">
        <v>63</v>
      </c>
      <c r="I133" s="1" t="s">
        <v>12</v>
      </c>
      <c r="J133" s="1" t="s">
        <v>64</v>
      </c>
      <c r="K133" s="1" t="s">
        <v>65</v>
      </c>
      <c r="L133" s="1" t="s">
        <v>90</v>
      </c>
      <c r="M133" s="1" t="s">
        <v>91</v>
      </c>
      <c r="N133" s="1" t="s">
        <v>170</v>
      </c>
      <c r="O133" s="1" t="s">
        <v>171</v>
      </c>
      <c r="P133" s="1" t="s">
        <v>70</v>
      </c>
      <c r="Q133" s="1" t="s">
        <v>71</v>
      </c>
      <c r="R133" s="2">
        <v>203235.95</v>
      </c>
      <c r="S133" s="1" t="s">
        <v>72</v>
      </c>
      <c r="T133" s="30">
        <f t="shared" si="8"/>
        <v>4.6300497706711526E-3</v>
      </c>
      <c r="U133" s="3">
        <f t="shared" si="9"/>
        <v>82662.899163962284</v>
      </c>
      <c r="V133" s="3">
        <f t="shared" si="10"/>
        <v>12399.434874594344</v>
      </c>
      <c r="W133" s="3">
        <f t="shared" si="11"/>
        <v>70263.464289367941</v>
      </c>
      <c r="X133" s="1" t="s">
        <v>73</v>
      </c>
    </row>
    <row r="134" spans="1:24" x14ac:dyDescent="0.25">
      <c r="A134" s="1" t="s">
        <v>56</v>
      </c>
      <c r="B134" s="1" t="s">
        <v>57</v>
      </c>
      <c r="C134" s="1" t="s">
        <v>140</v>
      </c>
      <c r="D134" s="1" t="s">
        <v>141</v>
      </c>
      <c r="E134" s="1" t="s">
        <v>60</v>
      </c>
      <c r="F134" s="1" t="s">
        <v>61</v>
      </c>
      <c r="G134" s="1" t="s">
        <v>62</v>
      </c>
      <c r="H134" s="1" t="s">
        <v>63</v>
      </c>
      <c r="I134" s="1" t="s">
        <v>12</v>
      </c>
      <c r="J134" s="1" t="s">
        <v>64</v>
      </c>
      <c r="K134" s="1" t="s">
        <v>65</v>
      </c>
      <c r="L134" s="1" t="s">
        <v>90</v>
      </c>
      <c r="M134" s="1" t="s">
        <v>91</v>
      </c>
      <c r="N134" s="1" t="s">
        <v>92</v>
      </c>
      <c r="O134" s="1" t="s">
        <v>93</v>
      </c>
      <c r="P134" s="1" t="s">
        <v>70</v>
      </c>
      <c r="Q134" s="1" t="s">
        <v>71</v>
      </c>
      <c r="R134" s="2">
        <v>37863.49</v>
      </c>
      <c r="S134" s="1" t="s">
        <v>72</v>
      </c>
      <c r="T134" s="30">
        <f t="shared" si="8"/>
        <v>8.6259268200979925E-4</v>
      </c>
      <c r="U134" s="3">
        <f t="shared" si="9"/>
        <v>15400.355379378963</v>
      </c>
      <c r="V134" s="3">
        <f t="shared" si="10"/>
        <v>2310.0533069068447</v>
      </c>
      <c r="W134" s="3">
        <f t="shared" si="11"/>
        <v>13090.302072472119</v>
      </c>
      <c r="X134" s="1" t="s">
        <v>73</v>
      </c>
    </row>
    <row r="135" spans="1:24" x14ac:dyDescent="0.25">
      <c r="A135" s="1" t="s">
        <v>56</v>
      </c>
      <c r="B135" s="1" t="s">
        <v>57</v>
      </c>
      <c r="C135" s="1" t="s">
        <v>138</v>
      </c>
      <c r="D135" s="1" t="s">
        <v>139</v>
      </c>
      <c r="E135" s="1" t="s">
        <v>60</v>
      </c>
      <c r="F135" s="1" t="s">
        <v>61</v>
      </c>
      <c r="G135" s="1" t="s">
        <v>62</v>
      </c>
      <c r="H135" s="1" t="s">
        <v>63</v>
      </c>
      <c r="I135" s="1" t="s">
        <v>12</v>
      </c>
      <c r="J135" s="1" t="s">
        <v>64</v>
      </c>
      <c r="K135" s="1" t="s">
        <v>65</v>
      </c>
      <c r="L135" s="1" t="s">
        <v>78</v>
      </c>
      <c r="M135" s="1" t="s">
        <v>79</v>
      </c>
      <c r="N135" s="1" t="s">
        <v>80</v>
      </c>
      <c r="O135" s="1" t="s">
        <v>81</v>
      </c>
      <c r="P135" s="1" t="s">
        <v>70</v>
      </c>
      <c r="Q135" s="1" t="s">
        <v>71</v>
      </c>
      <c r="R135" s="2">
        <v>34949.79</v>
      </c>
      <c r="S135" s="1" t="s">
        <v>72</v>
      </c>
      <c r="T135" s="30">
        <f t="shared" si="8"/>
        <v>7.962137957113637E-4</v>
      </c>
      <c r="U135" s="3">
        <f t="shared" si="9"/>
        <v>14215.255551843349</v>
      </c>
      <c r="V135" s="3">
        <f t="shared" si="10"/>
        <v>2132.2883327765026</v>
      </c>
      <c r="W135" s="3">
        <f t="shared" si="11"/>
        <v>12082.967219066846</v>
      </c>
      <c r="X135" s="1" t="s">
        <v>73</v>
      </c>
    </row>
    <row r="136" spans="1:24" x14ac:dyDescent="0.25">
      <c r="A136" s="1" t="s">
        <v>56</v>
      </c>
      <c r="B136" s="1" t="s">
        <v>57</v>
      </c>
      <c r="C136" s="1" t="s">
        <v>94</v>
      </c>
      <c r="D136" s="1" t="s">
        <v>95</v>
      </c>
      <c r="E136" s="1" t="s">
        <v>60</v>
      </c>
      <c r="F136" s="1" t="s">
        <v>61</v>
      </c>
      <c r="G136" s="1" t="s">
        <v>62</v>
      </c>
      <c r="H136" s="1" t="s">
        <v>63</v>
      </c>
      <c r="I136" s="1" t="s">
        <v>12</v>
      </c>
      <c r="J136" s="1" t="s">
        <v>64</v>
      </c>
      <c r="K136" s="1" t="s">
        <v>65</v>
      </c>
      <c r="L136" s="1" t="s">
        <v>78</v>
      </c>
      <c r="M136" s="1" t="s">
        <v>79</v>
      </c>
      <c r="N136" s="1" t="s">
        <v>86</v>
      </c>
      <c r="O136" s="1" t="s">
        <v>87</v>
      </c>
      <c r="P136" s="1" t="s">
        <v>70</v>
      </c>
      <c r="Q136" s="1" t="s">
        <v>71</v>
      </c>
      <c r="R136" s="2">
        <v>520332.05</v>
      </c>
      <c r="S136" s="1" t="s">
        <v>72</v>
      </c>
      <c r="T136" s="30">
        <f t="shared" si="8"/>
        <v>1.1854021342067436E-2</v>
      </c>
      <c r="U136" s="3">
        <f t="shared" si="9"/>
        <v>211636.55239600956</v>
      </c>
      <c r="V136" s="3">
        <f t="shared" si="10"/>
        <v>31745.482859401436</v>
      </c>
      <c r="W136" s="3">
        <f t="shared" si="11"/>
        <v>179891.06953660812</v>
      </c>
      <c r="X136" s="1" t="s">
        <v>73</v>
      </c>
    </row>
    <row r="137" spans="1:24" x14ac:dyDescent="0.25">
      <c r="A137" s="1" t="s">
        <v>56</v>
      </c>
      <c r="B137" s="1" t="s">
        <v>57</v>
      </c>
      <c r="C137" s="1" t="s">
        <v>172</v>
      </c>
      <c r="D137" s="1" t="s">
        <v>173</v>
      </c>
      <c r="E137" s="1" t="s">
        <v>60</v>
      </c>
      <c r="F137" s="1" t="s">
        <v>61</v>
      </c>
      <c r="G137" s="1" t="s">
        <v>62</v>
      </c>
      <c r="H137" s="1" t="s">
        <v>63</v>
      </c>
      <c r="I137" s="1" t="s">
        <v>12</v>
      </c>
      <c r="J137" s="1" t="s">
        <v>64</v>
      </c>
      <c r="K137" s="1" t="s">
        <v>65</v>
      </c>
      <c r="L137" s="1" t="s">
        <v>66</v>
      </c>
      <c r="M137" s="1" t="s">
        <v>67</v>
      </c>
      <c r="N137" s="1" t="s">
        <v>98</v>
      </c>
      <c r="O137" s="1" t="s">
        <v>99</v>
      </c>
      <c r="P137" s="1" t="s">
        <v>70</v>
      </c>
      <c r="Q137" s="1" t="s">
        <v>71</v>
      </c>
      <c r="R137" s="2">
        <v>28609.84</v>
      </c>
      <c r="S137" s="1" t="s">
        <v>72</v>
      </c>
      <c r="T137" s="30">
        <f t="shared" si="8"/>
        <v>6.5177928969229295E-4</v>
      </c>
      <c r="U137" s="3">
        <f t="shared" si="9"/>
        <v>11636.584565954472</v>
      </c>
      <c r="V137" s="3">
        <f t="shared" si="10"/>
        <v>1745.487684893171</v>
      </c>
      <c r="W137" s="3">
        <f t="shared" si="11"/>
        <v>9891.0968810613012</v>
      </c>
      <c r="X137" s="1" t="s">
        <v>73</v>
      </c>
    </row>
    <row r="138" spans="1:24" x14ac:dyDescent="0.25">
      <c r="A138" s="1" t="s">
        <v>56</v>
      </c>
      <c r="B138" s="1" t="s">
        <v>57</v>
      </c>
      <c r="C138" s="1" t="s">
        <v>172</v>
      </c>
      <c r="D138" s="1" t="s">
        <v>173</v>
      </c>
      <c r="E138" s="1" t="s">
        <v>60</v>
      </c>
      <c r="F138" s="1" t="s">
        <v>61</v>
      </c>
      <c r="G138" s="1" t="s">
        <v>62</v>
      </c>
      <c r="H138" s="1" t="s">
        <v>63</v>
      </c>
      <c r="I138" s="1" t="s">
        <v>12</v>
      </c>
      <c r="J138" s="1" t="s">
        <v>64</v>
      </c>
      <c r="K138" s="1" t="s">
        <v>65</v>
      </c>
      <c r="L138" s="1" t="s">
        <v>66</v>
      </c>
      <c r="M138" s="1" t="s">
        <v>67</v>
      </c>
      <c r="N138" s="1" t="s">
        <v>110</v>
      </c>
      <c r="O138" s="1" t="s">
        <v>111</v>
      </c>
      <c r="P138" s="1" t="s">
        <v>70</v>
      </c>
      <c r="Q138" s="1" t="s">
        <v>71</v>
      </c>
      <c r="R138" s="2">
        <v>19073.23</v>
      </c>
      <c r="S138" s="1" t="s">
        <v>72</v>
      </c>
      <c r="T138" s="30">
        <f t="shared" si="8"/>
        <v>4.3451960240035358E-4</v>
      </c>
      <c r="U138" s="3">
        <f t="shared" si="9"/>
        <v>7757.7243997484711</v>
      </c>
      <c r="V138" s="3">
        <f t="shared" si="10"/>
        <v>1163.6586599622708</v>
      </c>
      <c r="W138" s="3">
        <f t="shared" si="11"/>
        <v>6594.0657397862005</v>
      </c>
      <c r="X138" s="1" t="s">
        <v>73</v>
      </c>
    </row>
    <row r="139" spans="1:24" x14ac:dyDescent="0.25">
      <c r="A139" s="1" t="s">
        <v>56</v>
      </c>
      <c r="B139" s="1" t="s">
        <v>57</v>
      </c>
      <c r="C139" s="1" t="s">
        <v>58</v>
      </c>
      <c r="D139" s="1" t="s">
        <v>59</v>
      </c>
      <c r="E139" s="1" t="s">
        <v>60</v>
      </c>
      <c r="F139" s="1" t="s">
        <v>61</v>
      </c>
      <c r="G139" s="1" t="s">
        <v>62</v>
      </c>
      <c r="H139" s="1" t="s">
        <v>63</v>
      </c>
      <c r="I139" s="1" t="s">
        <v>12</v>
      </c>
      <c r="J139" s="1" t="s">
        <v>64</v>
      </c>
      <c r="K139" s="1" t="s">
        <v>65</v>
      </c>
      <c r="L139" s="1" t="s">
        <v>104</v>
      </c>
      <c r="M139" s="1" t="s">
        <v>105</v>
      </c>
      <c r="N139" s="1" t="s">
        <v>186</v>
      </c>
      <c r="O139" s="1" t="s">
        <v>187</v>
      </c>
      <c r="P139" s="1" t="s">
        <v>70</v>
      </c>
      <c r="Q139" s="1" t="s">
        <v>71</v>
      </c>
      <c r="R139" s="2">
        <v>157042.43</v>
      </c>
      <c r="S139" s="1" t="s">
        <v>72</v>
      </c>
      <c r="T139" s="30">
        <f t="shared" si="8"/>
        <v>3.5776852816007229E-3</v>
      </c>
      <c r="U139" s="3">
        <f t="shared" si="9"/>
        <v>63874.440302287097</v>
      </c>
      <c r="V139" s="3">
        <f t="shared" si="10"/>
        <v>9581.166045343065</v>
      </c>
      <c r="W139" s="3">
        <f t="shared" si="11"/>
        <v>54293.274256944031</v>
      </c>
      <c r="X139" s="1" t="s">
        <v>73</v>
      </c>
    </row>
    <row r="140" spans="1:24" x14ac:dyDescent="0.25">
      <c r="A140" s="1" t="s">
        <v>56</v>
      </c>
      <c r="B140" s="1" t="s">
        <v>57</v>
      </c>
      <c r="C140" s="1" t="s">
        <v>134</v>
      </c>
      <c r="D140" s="1" t="s">
        <v>135</v>
      </c>
      <c r="E140" s="1" t="s">
        <v>60</v>
      </c>
      <c r="F140" s="1" t="s">
        <v>61</v>
      </c>
      <c r="G140" s="1" t="s">
        <v>62</v>
      </c>
      <c r="H140" s="1" t="s">
        <v>63</v>
      </c>
      <c r="I140" s="1" t="s">
        <v>12</v>
      </c>
      <c r="J140" s="1" t="s">
        <v>64</v>
      </c>
      <c r="K140" s="1" t="s">
        <v>65</v>
      </c>
      <c r="L140" s="1" t="s">
        <v>66</v>
      </c>
      <c r="M140" s="1" t="s">
        <v>67</v>
      </c>
      <c r="N140" s="1" t="s">
        <v>96</v>
      </c>
      <c r="O140" s="1" t="s">
        <v>97</v>
      </c>
      <c r="P140" s="1" t="s">
        <v>70</v>
      </c>
      <c r="Q140" s="1" t="s">
        <v>71</v>
      </c>
      <c r="R140" s="2">
        <v>110826.37</v>
      </c>
      <c r="S140" s="1" t="s">
        <v>72</v>
      </c>
      <c r="T140" s="30">
        <f t="shared" si="8"/>
        <v>2.5248072941958166E-3</v>
      </c>
      <c r="U140" s="3">
        <f t="shared" si="9"/>
        <v>45076.813664206427</v>
      </c>
      <c r="V140" s="3">
        <f t="shared" si="10"/>
        <v>6761.5220496309648</v>
      </c>
      <c r="W140" s="3">
        <f t="shared" si="11"/>
        <v>38315.291614575464</v>
      </c>
      <c r="X140" s="1" t="s">
        <v>73</v>
      </c>
    </row>
    <row r="141" spans="1:24" x14ac:dyDescent="0.25">
      <c r="A141" s="1" t="s">
        <v>56</v>
      </c>
      <c r="B141" s="1" t="s">
        <v>57</v>
      </c>
      <c r="C141" s="1" t="s">
        <v>102</v>
      </c>
      <c r="D141" s="1" t="s">
        <v>103</v>
      </c>
      <c r="E141" s="1" t="s">
        <v>60</v>
      </c>
      <c r="F141" s="1" t="s">
        <v>61</v>
      </c>
      <c r="G141" s="1" t="s">
        <v>62</v>
      </c>
      <c r="H141" s="1" t="s">
        <v>63</v>
      </c>
      <c r="I141" s="1" t="s">
        <v>12</v>
      </c>
      <c r="J141" s="1" t="s">
        <v>64</v>
      </c>
      <c r="K141" s="1" t="s">
        <v>65</v>
      </c>
      <c r="L141" s="1" t="s">
        <v>78</v>
      </c>
      <c r="M141" s="1" t="s">
        <v>79</v>
      </c>
      <c r="N141" s="1" t="s">
        <v>120</v>
      </c>
      <c r="O141" s="1" t="s">
        <v>121</v>
      </c>
      <c r="P141" s="1" t="s">
        <v>70</v>
      </c>
      <c r="Q141" s="1" t="s">
        <v>71</v>
      </c>
      <c r="R141" s="2">
        <v>114714.5</v>
      </c>
      <c r="S141" s="1" t="s">
        <v>72</v>
      </c>
      <c r="T141" s="30">
        <f t="shared" si="8"/>
        <v>2.6133853012602144E-3</v>
      </c>
      <c r="U141" s="3">
        <f t="shared" si="9"/>
        <v>46658.246959479126</v>
      </c>
      <c r="V141" s="3">
        <f t="shared" si="10"/>
        <v>6998.7370439218694</v>
      </c>
      <c r="W141" s="3">
        <f t="shared" si="11"/>
        <v>39659.509915557253</v>
      </c>
      <c r="X141" s="1" t="s">
        <v>73</v>
      </c>
    </row>
    <row r="142" spans="1:24" x14ac:dyDescent="0.25">
      <c r="A142" s="1" t="s">
        <v>56</v>
      </c>
      <c r="B142" s="1" t="s">
        <v>57</v>
      </c>
      <c r="C142" s="1" t="s">
        <v>102</v>
      </c>
      <c r="D142" s="1" t="s">
        <v>103</v>
      </c>
      <c r="E142" s="1" t="s">
        <v>60</v>
      </c>
      <c r="F142" s="1" t="s">
        <v>61</v>
      </c>
      <c r="G142" s="1" t="s">
        <v>62</v>
      </c>
      <c r="H142" s="1" t="s">
        <v>63</v>
      </c>
      <c r="I142" s="1" t="s">
        <v>12</v>
      </c>
      <c r="J142" s="1" t="s">
        <v>64</v>
      </c>
      <c r="K142" s="1" t="s">
        <v>65</v>
      </c>
      <c r="L142" s="1" t="s">
        <v>78</v>
      </c>
      <c r="M142" s="1" t="s">
        <v>79</v>
      </c>
      <c r="N142" s="1" t="s">
        <v>86</v>
      </c>
      <c r="O142" s="1" t="s">
        <v>87</v>
      </c>
      <c r="P142" s="1" t="s">
        <v>70</v>
      </c>
      <c r="Q142" s="1" t="s">
        <v>71</v>
      </c>
      <c r="R142" s="2">
        <v>119323.45</v>
      </c>
      <c r="S142" s="1" t="s">
        <v>72</v>
      </c>
      <c r="T142" s="30">
        <f t="shared" si="8"/>
        <v>2.7183847754700423E-3</v>
      </c>
      <c r="U142" s="3">
        <f t="shared" si="9"/>
        <v>48532.862002249582</v>
      </c>
      <c r="V142" s="3">
        <f t="shared" si="10"/>
        <v>7279.9293003374378</v>
      </c>
      <c r="W142" s="3">
        <f t="shared" si="11"/>
        <v>41252.932701912141</v>
      </c>
      <c r="X142" s="1" t="s">
        <v>73</v>
      </c>
    </row>
    <row r="143" spans="1:24" x14ac:dyDescent="0.25">
      <c r="A143" s="1" t="s">
        <v>56</v>
      </c>
      <c r="B143" s="1" t="s">
        <v>57</v>
      </c>
      <c r="C143" s="1" t="s">
        <v>102</v>
      </c>
      <c r="D143" s="1" t="s">
        <v>103</v>
      </c>
      <c r="E143" s="1" t="s">
        <v>60</v>
      </c>
      <c r="F143" s="1" t="s">
        <v>61</v>
      </c>
      <c r="G143" s="1" t="s">
        <v>62</v>
      </c>
      <c r="H143" s="1" t="s">
        <v>63</v>
      </c>
      <c r="I143" s="1" t="s">
        <v>12</v>
      </c>
      <c r="J143" s="1" t="s">
        <v>76</v>
      </c>
      <c r="K143" s="1" t="s">
        <v>77</v>
      </c>
      <c r="L143" s="1" t="s">
        <v>78</v>
      </c>
      <c r="M143" s="1" t="s">
        <v>79</v>
      </c>
      <c r="N143" s="1" t="s">
        <v>80</v>
      </c>
      <c r="O143" s="1" t="s">
        <v>81</v>
      </c>
      <c r="P143" s="1" t="s">
        <v>70</v>
      </c>
      <c r="Q143" s="1" t="s">
        <v>71</v>
      </c>
      <c r="R143" s="2">
        <v>1826.73</v>
      </c>
      <c r="S143" s="1" t="s">
        <v>72</v>
      </c>
      <c r="T143" s="30">
        <f t="shared" si="8"/>
        <v>4.1615918923685077E-5</v>
      </c>
      <c r="U143" s="3">
        <f t="shared" si="9"/>
        <v>742.99255515466041</v>
      </c>
      <c r="V143" s="3">
        <f t="shared" si="10"/>
        <v>111.44888327319909</v>
      </c>
      <c r="W143" s="3">
        <f t="shared" si="11"/>
        <v>631.54367188146136</v>
      </c>
      <c r="X143" s="1" t="s">
        <v>73</v>
      </c>
    </row>
    <row r="144" spans="1:24" x14ac:dyDescent="0.25">
      <c r="A144" s="1" t="s">
        <v>56</v>
      </c>
      <c r="B144" s="1" t="s">
        <v>57</v>
      </c>
      <c r="C144" s="1" t="s">
        <v>74</v>
      </c>
      <c r="D144" s="1" t="s">
        <v>75</v>
      </c>
      <c r="E144" s="1" t="s">
        <v>60</v>
      </c>
      <c r="F144" s="1" t="s">
        <v>61</v>
      </c>
      <c r="G144" s="1" t="s">
        <v>62</v>
      </c>
      <c r="H144" s="1" t="s">
        <v>63</v>
      </c>
      <c r="I144" s="1" t="s">
        <v>12</v>
      </c>
      <c r="J144" s="1" t="s">
        <v>64</v>
      </c>
      <c r="K144" s="1" t="s">
        <v>65</v>
      </c>
      <c r="L144" s="1" t="s">
        <v>66</v>
      </c>
      <c r="M144" s="1" t="s">
        <v>67</v>
      </c>
      <c r="N144" s="1" t="s">
        <v>100</v>
      </c>
      <c r="O144" s="1" t="s">
        <v>101</v>
      </c>
      <c r="P144" s="1" t="s">
        <v>70</v>
      </c>
      <c r="Q144" s="1" t="s">
        <v>71</v>
      </c>
      <c r="R144" s="2">
        <v>60480.12</v>
      </c>
      <c r="S144" s="1" t="s">
        <v>72</v>
      </c>
      <c r="T144" s="30">
        <f t="shared" si="8"/>
        <v>1.3778367741345159E-3</v>
      </c>
      <c r="U144" s="3">
        <f t="shared" si="9"/>
        <v>24599.299784237672</v>
      </c>
      <c r="V144" s="3">
        <f t="shared" si="10"/>
        <v>3689.8949676356515</v>
      </c>
      <c r="W144" s="3">
        <f t="shared" si="11"/>
        <v>20909.404816602022</v>
      </c>
      <c r="X144" s="1" t="s">
        <v>73</v>
      </c>
    </row>
    <row r="145" spans="1:24" x14ac:dyDescent="0.25">
      <c r="A145" s="1" t="s">
        <v>56</v>
      </c>
      <c r="B145" s="1" t="s">
        <v>57</v>
      </c>
      <c r="C145" s="1" t="s">
        <v>142</v>
      </c>
      <c r="D145" s="1" t="s">
        <v>143</v>
      </c>
      <c r="E145" s="1" t="s">
        <v>60</v>
      </c>
      <c r="F145" s="1" t="s">
        <v>61</v>
      </c>
      <c r="G145" s="1" t="s">
        <v>62</v>
      </c>
      <c r="H145" s="1" t="s">
        <v>63</v>
      </c>
      <c r="I145" s="1" t="s">
        <v>12</v>
      </c>
      <c r="J145" s="1" t="s">
        <v>64</v>
      </c>
      <c r="K145" s="1" t="s">
        <v>65</v>
      </c>
      <c r="L145" s="1" t="s">
        <v>78</v>
      </c>
      <c r="M145" s="1" t="s">
        <v>79</v>
      </c>
      <c r="N145" s="1" t="s">
        <v>86</v>
      </c>
      <c r="O145" s="1" t="s">
        <v>87</v>
      </c>
      <c r="P145" s="1" t="s">
        <v>70</v>
      </c>
      <c r="Q145" s="1" t="s">
        <v>71</v>
      </c>
      <c r="R145" s="2">
        <v>7012.34</v>
      </c>
      <c r="S145" s="1" t="s">
        <v>72</v>
      </c>
      <c r="T145" s="30">
        <f t="shared" si="8"/>
        <v>1.5975265797644634E-4</v>
      </c>
      <c r="U145" s="3">
        <f t="shared" si="9"/>
        <v>2852.1546228579114</v>
      </c>
      <c r="V145" s="3">
        <f t="shared" si="10"/>
        <v>427.82319342868675</v>
      </c>
      <c r="W145" s="3">
        <f t="shared" si="11"/>
        <v>2424.3314294292245</v>
      </c>
      <c r="X145" s="1" t="s">
        <v>73</v>
      </c>
    </row>
    <row r="146" spans="1:24" x14ac:dyDescent="0.25">
      <c r="A146" s="1" t="s">
        <v>56</v>
      </c>
      <c r="B146" s="1" t="s">
        <v>57</v>
      </c>
      <c r="C146" s="1" t="s">
        <v>144</v>
      </c>
      <c r="D146" s="1" t="s">
        <v>145</v>
      </c>
      <c r="E146" s="1" t="s">
        <v>60</v>
      </c>
      <c r="F146" s="1" t="s">
        <v>61</v>
      </c>
      <c r="G146" s="1" t="s">
        <v>62</v>
      </c>
      <c r="H146" s="1" t="s">
        <v>188</v>
      </c>
      <c r="I146" s="1" t="s">
        <v>13</v>
      </c>
      <c r="J146" s="1" t="s">
        <v>64</v>
      </c>
      <c r="K146" s="1" t="s">
        <v>65</v>
      </c>
      <c r="L146" s="1" t="s">
        <v>78</v>
      </c>
      <c r="M146" s="1" t="s">
        <v>79</v>
      </c>
      <c r="N146" s="1" t="s">
        <v>80</v>
      </c>
      <c r="O146" s="1" t="s">
        <v>81</v>
      </c>
      <c r="P146" s="1" t="s">
        <v>70</v>
      </c>
      <c r="Q146" s="1" t="s">
        <v>71</v>
      </c>
      <c r="R146" s="2">
        <v>55843.49</v>
      </c>
      <c r="S146" s="1" t="s">
        <v>72</v>
      </c>
      <c r="T146" s="30">
        <f t="shared" si="8"/>
        <v>1.2722067039221002E-3</v>
      </c>
      <c r="U146" s="3">
        <f t="shared" si="9"/>
        <v>22713.426354115676</v>
      </c>
      <c r="V146" s="3">
        <f t="shared" si="10"/>
        <v>3407.0139531173518</v>
      </c>
      <c r="W146" s="3">
        <f t="shared" si="11"/>
        <v>19306.412400998324</v>
      </c>
      <c r="X146" s="1" t="s">
        <v>73</v>
      </c>
    </row>
    <row r="147" spans="1:24" x14ac:dyDescent="0.25">
      <c r="A147" s="1" t="s">
        <v>56</v>
      </c>
      <c r="B147" s="1" t="s">
        <v>57</v>
      </c>
      <c r="C147" s="1" t="s">
        <v>126</v>
      </c>
      <c r="D147" s="1" t="s">
        <v>127</v>
      </c>
      <c r="E147" s="1" t="s">
        <v>60</v>
      </c>
      <c r="F147" s="1" t="s">
        <v>61</v>
      </c>
      <c r="G147" s="1" t="s">
        <v>62</v>
      </c>
      <c r="H147" s="1" t="s">
        <v>188</v>
      </c>
      <c r="I147" s="1" t="s">
        <v>13</v>
      </c>
      <c r="J147" s="1" t="s">
        <v>64</v>
      </c>
      <c r="K147" s="1" t="s">
        <v>65</v>
      </c>
      <c r="L147" s="1" t="s">
        <v>104</v>
      </c>
      <c r="M147" s="1" t="s">
        <v>105</v>
      </c>
      <c r="N147" s="1" t="s">
        <v>106</v>
      </c>
      <c r="O147" s="1" t="s">
        <v>107</v>
      </c>
      <c r="P147" s="1" t="s">
        <v>70</v>
      </c>
      <c r="Q147" s="1" t="s">
        <v>71</v>
      </c>
      <c r="R147" s="2">
        <v>19704.670000000002</v>
      </c>
      <c r="S147" s="1" t="s">
        <v>72</v>
      </c>
      <c r="T147" s="30">
        <f t="shared" si="8"/>
        <v>4.489048458929178E-4</v>
      </c>
      <c r="U147" s="3">
        <f t="shared" si="9"/>
        <v>8014.5522938690365</v>
      </c>
      <c r="V147" s="3">
        <f t="shared" si="10"/>
        <v>1202.1828440803556</v>
      </c>
      <c r="W147" s="3">
        <f t="shared" si="11"/>
        <v>6812.3694497886809</v>
      </c>
      <c r="X147" s="1" t="s">
        <v>73</v>
      </c>
    </row>
    <row r="148" spans="1:24" x14ac:dyDescent="0.25">
      <c r="A148" s="1" t="s">
        <v>56</v>
      </c>
      <c r="B148" s="1" t="s">
        <v>57</v>
      </c>
      <c r="C148" s="1" t="s">
        <v>88</v>
      </c>
      <c r="D148" s="1" t="s">
        <v>89</v>
      </c>
      <c r="E148" s="1" t="s">
        <v>60</v>
      </c>
      <c r="F148" s="1" t="s">
        <v>61</v>
      </c>
      <c r="G148" s="1" t="s">
        <v>62</v>
      </c>
      <c r="H148" s="1" t="s">
        <v>188</v>
      </c>
      <c r="I148" s="1" t="s">
        <v>13</v>
      </c>
      <c r="J148" s="1" t="s">
        <v>64</v>
      </c>
      <c r="K148" s="1" t="s">
        <v>65</v>
      </c>
      <c r="L148" s="1" t="s">
        <v>104</v>
      </c>
      <c r="M148" s="1" t="s">
        <v>105</v>
      </c>
      <c r="N148" s="1" t="s">
        <v>106</v>
      </c>
      <c r="O148" s="1" t="s">
        <v>107</v>
      </c>
      <c r="P148" s="1" t="s">
        <v>70</v>
      </c>
      <c r="Q148" s="1" t="s">
        <v>71</v>
      </c>
      <c r="R148" s="2">
        <v>38261.32</v>
      </c>
      <c r="S148" s="1" t="s">
        <v>72</v>
      </c>
      <c r="T148" s="30">
        <f t="shared" si="8"/>
        <v>8.7165590483167751E-4</v>
      </c>
      <c r="U148" s="3">
        <f t="shared" si="9"/>
        <v>15562.166226202073</v>
      </c>
      <c r="V148" s="3">
        <f t="shared" si="10"/>
        <v>2334.3249339303115</v>
      </c>
      <c r="W148" s="3">
        <f t="shared" si="11"/>
        <v>13227.841292271762</v>
      </c>
      <c r="X148" s="1" t="s">
        <v>73</v>
      </c>
    </row>
    <row r="149" spans="1:24" x14ac:dyDescent="0.25">
      <c r="A149" s="1" t="s">
        <v>56</v>
      </c>
      <c r="B149" s="1" t="s">
        <v>57</v>
      </c>
      <c r="C149" s="1" t="s">
        <v>84</v>
      </c>
      <c r="D149" s="1" t="s">
        <v>85</v>
      </c>
      <c r="E149" s="1" t="s">
        <v>60</v>
      </c>
      <c r="F149" s="1" t="s">
        <v>61</v>
      </c>
      <c r="G149" s="1" t="s">
        <v>62</v>
      </c>
      <c r="H149" s="1" t="s">
        <v>188</v>
      </c>
      <c r="I149" s="1" t="s">
        <v>13</v>
      </c>
      <c r="J149" s="1" t="s">
        <v>64</v>
      </c>
      <c r="K149" s="1" t="s">
        <v>65</v>
      </c>
      <c r="L149" s="1" t="s">
        <v>104</v>
      </c>
      <c r="M149" s="1" t="s">
        <v>105</v>
      </c>
      <c r="N149" s="1" t="s">
        <v>106</v>
      </c>
      <c r="O149" s="1" t="s">
        <v>107</v>
      </c>
      <c r="P149" s="1" t="s">
        <v>70</v>
      </c>
      <c r="Q149" s="1" t="s">
        <v>71</v>
      </c>
      <c r="R149" s="2">
        <v>1811.3500000000001</v>
      </c>
      <c r="S149" s="1" t="s">
        <v>72</v>
      </c>
      <c r="T149" s="30">
        <f t="shared" si="8"/>
        <v>4.1265537185252869E-5</v>
      </c>
      <c r="U149" s="3">
        <f t="shared" si="9"/>
        <v>736.73699166236634</v>
      </c>
      <c r="V149" s="3">
        <f t="shared" si="10"/>
        <v>110.51054874935497</v>
      </c>
      <c r="W149" s="3">
        <f t="shared" si="11"/>
        <v>626.2264429130114</v>
      </c>
      <c r="X149" s="1" t="s">
        <v>73</v>
      </c>
    </row>
    <row r="150" spans="1:24" x14ac:dyDescent="0.25">
      <c r="A150" s="1" t="s">
        <v>56</v>
      </c>
      <c r="B150" s="1" t="s">
        <v>57</v>
      </c>
      <c r="C150" s="1" t="s">
        <v>84</v>
      </c>
      <c r="D150" s="1" t="s">
        <v>85</v>
      </c>
      <c r="E150" s="1" t="s">
        <v>60</v>
      </c>
      <c r="F150" s="1" t="s">
        <v>61</v>
      </c>
      <c r="G150" s="1" t="s">
        <v>62</v>
      </c>
      <c r="H150" s="1" t="s">
        <v>188</v>
      </c>
      <c r="I150" s="1" t="s">
        <v>13</v>
      </c>
      <c r="J150" s="1" t="s">
        <v>64</v>
      </c>
      <c r="K150" s="1" t="s">
        <v>65</v>
      </c>
      <c r="L150" s="1" t="s">
        <v>104</v>
      </c>
      <c r="M150" s="1" t="s">
        <v>105</v>
      </c>
      <c r="N150" s="1" t="s">
        <v>124</v>
      </c>
      <c r="O150" s="1" t="s">
        <v>125</v>
      </c>
      <c r="P150" s="1" t="s">
        <v>70</v>
      </c>
      <c r="Q150" s="1" t="s">
        <v>71</v>
      </c>
      <c r="R150" s="2">
        <v>67.14</v>
      </c>
      <c r="S150" s="1" t="s">
        <v>72</v>
      </c>
      <c r="T150" s="30">
        <f t="shared" si="8"/>
        <v>1.5295598126358116E-6</v>
      </c>
      <c r="U150" s="3">
        <f t="shared" si="9"/>
        <v>27.308097065841096</v>
      </c>
      <c r="V150" s="3">
        <f t="shared" si="10"/>
        <v>4.0962145598761648</v>
      </c>
      <c r="W150" s="3">
        <f t="shared" si="11"/>
        <v>23.21188250596493</v>
      </c>
      <c r="X150" s="1" t="s">
        <v>73</v>
      </c>
    </row>
    <row r="151" spans="1:24" x14ac:dyDescent="0.25">
      <c r="A151" s="1" t="s">
        <v>56</v>
      </c>
      <c r="B151" s="1" t="s">
        <v>57</v>
      </c>
      <c r="C151" s="1" t="s">
        <v>74</v>
      </c>
      <c r="D151" s="1" t="s">
        <v>75</v>
      </c>
      <c r="E151" s="1" t="s">
        <v>60</v>
      </c>
      <c r="F151" s="1" t="s">
        <v>61</v>
      </c>
      <c r="G151" s="1" t="s">
        <v>62</v>
      </c>
      <c r="H151" s="1" t="s">
        <v>188</v>
      </c>
      <c r="I151" s="1" t="s">
        <v>13</v>
      </c>
      <c r="J151" s="1" t="s">
        <v>64</v>
      </c>
      <c r="K151" s="1" t="s">
        <v>65</v>
      </c>
      <c r="L151" s="1" t="s">
        <v>90</v>
      </c>
      <c r="M151" s="1" t="s">
        <v>91</v>
      </c>
      <c r="N151" s="1" t="s">
        <v>168</v>
      </c>
      <c r="O151" s="1" t="s">
        <v>169</v>
      </c>
      <c r="P151" s="1" t="s">
        <v>70</v>
      </c>
      <c r="Q151" s="1" t="s">
        <v>71</v>
      </c>
      <c r="R151" s="2">
        <v>-486.52</v>
      </c>
      <c r="S151" s="1" t="s">
        <v>72</v>
      </c>
      <c r="T151" s="30">
        <f t="shared" si="8"/>
        <v>-1.1083727137974009E-5</v>
      </c>
      <c r="U151" s="3">
        <f t="shared" si="9"/>
        <v>-197.88405398381008</v>
      </c>
      <c r="V151" s="3">
        <f t="shared" si="10"/>
        <v>-29.682608097571517</v>
      </c>
      <c r="W151" s="3">
        <f t="shared" si="11"/>
        <v>-168.20144588623856</v>
      </c>
      <c r="X151" s="1" t="s">
        <v>73</v>
      </c>
    </row>
    <row r="152" spans="1:24" x14ac:dyDescent="0.25">
      <c r="A152" s="1" t="s">
        <v>56</v>
      </c>
      <c r="B152" s="1" t="s">
        <v>57</v>
      </c>
      <c r="C152" s="1" t="s">
        <v>88</v>
      </c>
      <c r="D152" s="1" t="s">
        <v>89</v>
      </c>
      <c r="E152" s="1" t="s">
        <v>60</v>
      </c>
      <c r="F152" s="1" t="s">
        <v>61</v>
      </c>
      <c r="G152" s="1" t="s">
        <v>62</v>
      </c>
      <c r="H152" s="1" t="s">
        <v>188</v>
      </c>
      <c r="I152" s="1" t="s">
        <v>13</v>
      </c>
      <c r="J152" s="1" t="s">
        <v>64</v>
      </c>
      <c r="K152" s="1" t="s">
        <v>65</v>
      </c>
      <c r="L152" s="1" t="s">
        <v>78</v>
      </c>
      <c r="M152" s="1" t="s">
        <v>79</v>
      </c>
      <c r="N152" s="1" t="s">
        <v>80</v>
      </c>
      <c r="O152" s="1" t="s">
        <v>81</v>
      </c>
      <c r="P152" s="1" t="s">
        <v>70</v>
      </c>
      <c r="Q152" s="1" t="s">
        <v>71</v>
      </c>
      <c r="R152" s="2">
        <v>8021.33</v>
      </c>
      <c r="S152" s="1" t="s">
        <v>72</v>
      </c>
      <c r="T152" s="30">
        <f t="shared" si="8"/>
        <v>1.8273911247974404E-4</v>
      </c>
      <c r="U152" s="3">
        <f t="shared" si="9"/>
        <v>3262.5448054385338</v>
      </c>
      <c r="V152" s="3">
        <f t="shared" si="10"/>
        <v>489.38172081578017</v>
      </c>
      <c r="W152" s="3">
        <f t="shared" si="11"/>
        <v>2773.1630846227536</v>
      </c>
      <c r="X152" s="1" t="s">
        <v>73</v>
      </c>
    </row>
    <row r="153" spans="1:24" x14ac:dyDescent="0.25">
      <c r="A153" s="1" t="s">
        <v>56</v>
      </c>
      <c r="B153" s="1" t="s">
        <v>57</v>
      </c>
      <c r="C153" s="1" t="s">
        <v>84</v>
      </c>
      <c r="D153" s="1" t="s">
        <v>85</v>
      </c>
      <c r="E153" s="1" t="s">
        <v>60</v>
      </c>
      <c r="F153" s="1" t="s">
        <v>61</v>
      </c>
      <c r="G153" s="1" t="s">
        <v>62</v>
      </c>
      <c r="H153" s="1" t="s">
        <v>188</v>
      </c>
      <c r="I153" s="1" t="s">
        <v>13</v>
      </c>
      <c r="J153" s="1" t="s">
        <v>64</v>
      </c>
      <c r="K153" s="1" t="s">
        <v>65</v>
      </c>
      <c r="L153" s="1" t="s">
        <v>78</v>
      </c>
      <c r="M153" s="1" t="s">
        <v>79</v>
      </c>
      <c r="N153" s="1" t="s">
        <v>80</v>
      </c>
      <c r="O153" s="1" t="s">
        <v>81</v>
      </c>
      <c r="P153" s="1" t="s">
        <v>70</v>
      </c>
      <c r="Q153" s="1" t="s">
        <v>71</v>
      </c>
      <c r="R153" s="2">
        <v>6645.6100000000006</v>
      </c>
      <c r="S153" s="1" t="s">
        <v>72</v>
      </c>
      <c r="T153" s="30">
        <f t="shared" si="8"/>
        <v>1.5139794439157994E-4</v>
      </c>
      <c r="U153" s="3">
        <f t="shared" si="9"/>
        <v>2702.9931924594021</v>
      </c>
      <c r="V153" s="3">
        <f t="shared" si="10"/>
        <v>405.44897886891039</v>
      </c>
      <c r="W153" s="3">
        <f t="shared" si="11"/>
        <v>2297.5442135904918</v>
      </c>
      <c r="X153" s="1" t="s">
        <v>73</v>
      </c>
    </row>
    <row r="154" spans="1:24" x14ac:dyDescent="0.25">
      <c r="A154" s="1" t="s">
        <v>56</v>
      </c>
      <c r="B154" s="1" t="s">
        <v>57</v>
      </c>
      <c r="C154" s="1" t="s">
        <v>84</v>
      </c>
      <c r="D154" s="1" t="s">
        <v>85</v>
      </c>
      <c r="E154" s="1" t="s">
        <v>60</v>
      </c>
      <c r="F154" s="1" t="s">
        <v>61</v>
      </c>
      <c r="G154" s="1" t="s">
        <v>62</v>
      </c>
      <c r="H154" s="1" t="s">
        <v>188</v>
      </c>
      <c r="I154" s="1" t="s">
        <v>13</v>
      </c>
      <c r="J154" s="1" t="s">
        <v>64</v>
      </c>
      <c r="K154" s="1" t="s">
        <v>65</v>
      </c>
      <c r="L154" s="1" t="s">
        <v>66</v>
      </c>
      <c r="M154" s="1" t="s">
        <v>67</v>
      </c>
      <c r="N154" s="1" t="s">
        <v>100</v>
      </c>
      <c r="O154" s="1" t="s">
        <v>101</v>
      </c>
      <c r="P154" s="1" t="s">
        <v>70</v>
      </c>
      <c r="Q154" s="1" t="s">
        <v>71</v>
      </c>
      <c r="R154" s="2">
        <v>179.15</v>
      </c>
      <c r="S154" s="1" t="s">
        <v>72</v>
      </c>
      <c r="T154" s="30">
        <f t="shared" si="8"/>
        <v>4.0813321482529888E-6</v>
      </c>
      <c r="U154" s="3">
        <f t="shared" si="9"/>
        <v>72.866332876756516</v>
      </c>
      <c r="V154" s="3">
        <f t="shared" si="10"/>
        <v>10.92994993151348</v>
      </c>
      <c r="W154" s="3">
        <f t="shared" si="11"/>
        <v>61.936382945243039</v>
      </c>
      <c r="X154" s="1" t="s">
        <v>73</v>
      </c>
    </row>
    <row r="155" spans="1:24" x14ac:dyDescent="0.25">
      <c r="A155" s="1" t="s">
        <v>56</v>
      </c>
      <c r="B155" s="1" t="s">
        <v>57</v>
      </c>
      <c r="C155" s="1" t="s">
        <v>144</v>
      </c>
      <c r="D155" s="1" t="s">
        <v>145</v>
      </c>
      <c r="E155" s="1" t="s">
        <v>60</v>
      </c>
      <c r="F155" s="1" t="s">
        <v>61</v>
      </c>
      <c r="G155" s="1" t="s">
        <v>62</v>
      </c>
      <c r="H155" s="1" t="s">
        <v>188</v>
      </c>
      <c r="I155" s="1" t="s">
        <v>13</v>
      </c>
      <c r="J155" s="1" t="s">
        <v>64</v>
      </c>
      <c r="K155" s="1" t="s">
        <v>65</v>
      </c>
      <c r="L155" s="1" t="s">
        <v>104</v>
      </c>
      <c r="M155" s="1" t="s">
        <v>105</v>
      </c>
      <c r="N155" s="1" t="s">
        <v>108</v>
      </c>
      <c r="O155" s="1" t="s">
        <v>109</v>
      </c>
      <c r="P155" s="1" t="s">
        <v>70</v>
      </c>
      <c r="Q155" s="1" t="s">
        <v>71</v>
      </c>
      <c r="R155" s="2">
        <v>558.34</v>
      </c>
      <c r="S155" s="1" t="s">
        <v>72</v>
      </c>
      <c r="T155" s="30">
        <f t="shared" si="8"/>
        <v>1.2719905060873981E-5</v>
      </c>
      <c r="U155" s="3">
        <f t="shared" si="9"/>
        <v>227.09566451804764</v>
      </c>
      <c r="V155" s="3">
        <f t="shared" si="10"/>
        <v>34.064349677707149</v>
      </c>
      <c r="W155" s="3">
        <f t="shared" si="11"/>
        <v>193.03131484034049</v>
      </c>
      <c r="X155" s="1" t="s">
        <v>73</v>
      </c>
    </row>
    <row r="156" spans="1:24" x14ac:dyDescent="0.25">
      <c r="A156" s="1" t="s">
        <v>56</v>
      </c>
      <c r="B156" s="1" t="s">
        <v>57</v>
      </c>
      <c r="C156" s="1" t="s">
        <v>144</v>
      </c>
      <c r="D156" s="1" t="s">
        <v>145</v>
      </c>
      <c r="E156" s="1" t="s">
        <v>60</v>
      </c>
      <c r="F156" s="1" t="s">
        <v>61</v>
      </c>
      <c r="G156" s="1" t="s">
        <v>62</v>
      </c>
      <c r="H156" s="1" t="s">
        <v>188</v>
      </c>
      <c r="I156" s="1" t="s">
        <v>13</v>
      </c>
      <c r="J156" s="1" t="s">
        <v>64</v>
      </c>
      <c r="K156" s="1" t="s">
        <v>65</v>
      </c>
      <c r="L156" s="1" t="s">
        <v>148</v>
      </c>
      <c r="M156" s="1" t="s">
        <v>149</v>
      </c>
      <c r="N156" s="1" t="s">
        <v>150</v>
      </c>
      <c r="O156" s="1" t="s">
        <v>151</v>
      </c>
      <c r="P156" s="1" t="s">
        <v>70</v>
      </c>
      <c r="Q156" s="1" t="s">
        <v>71</v>
      </c>
      <c r="R156" s="2">
        <v>557.94000000000005</v>
      </c>
      <c r="S156" s="1" t="s">
        <v>72</v>
      </c>
      <c r="T156" s="30">
        <f t="shared" si="8"/>
        <v>1.2710792401877045E-5</v>
      </c>
      <c r="U156" s="3">
        <f t="shared" si="9"/>
        <v>226.93297105921033</v>
      </c>
      <c r="V156" s="3">
        <f t="shared" si="10"/>
        <v>34.039945658881557</v>
      </c>
      <c r="W156" s="3">
        <f t="shared" si="11"/>
        <v>192.89302540032878</v>
      </c>
      <c r="X156" s="1" t="s">
        <v>73</v>
      </c>
    </row>
    <row r="157" spans="1:24" x14ac:dyDescent="0.25">
      <c r="A157" s="1" t="s">
        <v>56</v>
      </c>
      <c r="B157" s="1" t="s">
        <v>57</v>
      </c>
      <c r="C157" s="1" t="s">
        <v>144</v>
      </c>
      <c r="D157" s="1" t="s">
        <v>145</v>
      </c>
      <c r="E157" s="1" t="s">
        <v>60</v>
      </c>
      <c r="F157" s="1" t="s">
        <v>61</v>
      </c>
      <c r="G157" s="1" t="s">
        <v>62</v>
      </c>
      <c r="H157" s="1" t="s">
        <v>188</v>
      </c>
      <c r="I157" s="1" t="s">
        <v>13</v>
      </c>
      <c r="J157" s="1" t="s">
        <v>64</v>
      </c>
      <c r="K157" s="1" t="s">
        <v>65</v>
      </c>
      <c r="L157" s="1" t="s">
        <v>104</v>
      </c>
      <c r="M157" s="1" t="s">
        <v>105</v>
      </c>
      <c r="N157" s="1" t="s">
        <v>106</v>
      </c>
      <c r="O157" s="1" t="s">
        <v>107</v>
      </c>
      <c r="P157" s="1" t="s">
        <v>70</v>
      </c>
      <c r="Q157" s="1" t="s">
        <v>71</v>
      </c>
      <c r="R157" s="2">
        <v>8218.34</v>
      </c>
      <c r="S157" s="1" t="s">
        <v>72</v>
      </c>
      <c r="T157" s="30">
        <f t="shared" si="8"/>
        <v>1.8722732485221025E-4</v>
      </c>
      <c r="U157" s="3">
        <f t="shared" si="9"/>
        <v>3342.6754012523757</v>
      </c>
      <c r="V157" s="3">
        <f t="shared" si="10"/>
        <v>501.40131018785644</v>
      </c>
      <c r="W157" s="3">
        <f t="shared" si="11"/>
        <v>2841.2740910645193</v>
      </c>
      <c r="X157" s="1" t="s">
        <v>73</v>
      </c>
    </row>
    <row r="158" spans="1:24" x14ac:dyDescent="0.25">
      <c r="A158" s="1" t="s">
        <v>56</v>
      </c>
      <c r="B158" s="1" t="s">
        <v>57</v>
      </c>
      <c r="C158" s="1" t="s">
        <v>144</v>
      </c>
      <c r="D158" s="1" t="s">
        <v>145</v>
      </c>
      <c r="E158" s="1" t="s">
        <v>60</v>
      </c>
      <c r="F158" s="1" t="s">
        <v>61</v>
      </c>
      <c r="G158" s="1" t="s">
        <v>62</v>
      </c>
      <c r="H158" s="1" t="s">
        <v>188</v>
      </c>
      <c r="I158" s="1" t="s">
        <v>13</v>
      </c>
      <c r="J158" s="1" t="s">
        <v>64</v>
      </c>
      <c r="K158" s="1" t="s">
        <v>65</v>
      </c>
      <c r="L158" s="1" t="s">
        <v>148</v>
      </c>
      <c r="M158" s="1" t="s">
        <v>149</v>
      </c>
      <c r="N158" s="1" t="s">
        <v>154</v>
      </c>
      <c r="O158" s="1" t="s">
        <v>155</v>
      </c>
      <c r="P158" s="1" t="s">
        <v>70</v>
      </c>
      <c r="Q158" s="1" t="s">
        <v>71</v>
      </c>
      <c r="R158" s="2">
        <v>0.41000000000000003</v>
      </c>
      <c r="S158" s="1" t="s">
        <v>72</v>
      </c>
      <c r="T158" s="30">
        <f t="shared" si="8"/>
        <v>9.3404754718600358E-9</v>
      </c>
      <c r="U158" s="3">
        <f t="shared" si="9"/>
        <v>0.16676079530823429</v>
      </c>
      <c r="V158" s="3">
        <f t="shared" si="10"/>
        <v>2.5014119296235149E-2</v>
      </c>
      <c r="W158" s="3">
        <f t="shared" si="11"/>
        <v>0.14174667601199914</v>
      </c>
      <c r="X158" s="1" t="s">
        <v>73</v>
      </c>
    </row>
    <row r="159" spans="1:24" x14ac:dyDescent="0.25">
      <c r="A159" s="1" t="s">
        <v>56</v>
      </c>
      <c r="B159" s="1" t="s">
        <v>57</v>
      </c>
      <c r="C159" s="1" t="s">
        <v>144</v>
      </c>
      <c r="D159" s="1" t="s">
        <v>145</v>
      </c>
      <c r="E159" s="1" t="s">
        <v>60</v>
      </c>
      <c r="F159" s="1" t="s">
        <v>61</v>
      </c>
      <c r="G159" s="1" t="s">
        <v>62</v>
      </c>
      <c r="H159" s="1" t="s">
        <v>189</v>
      </c>
      <c r="I159" s="1" t="s">
        <v>19</v>
      </c>
      <c r="J159" s="1" t="s">
        <v>64</v>
      </c>
      <c r="K159" s="1" t="s">
        <v>65</v>
      </c>
      <c r="L159" s="1" t="s">
        <v>190</v>
      </c>
      <c r="M159" s="1" t="s">
        <v>191</v>
      </c>
      <c r="N159" s="1" t="s">
        <v>192</v>
      </c>
      <c r="O159" s="1" t="s">
        <v>193</v>
      </c>
      <c r="P159" s="1" t="s">
        <v>70</v>
      </c>
      <c r="Q159" s="1" t="s">
        <v>71</v>
      </c>
      <c r="R159" s="2">
        <v>51423.840000000004</v>
      </c>
      <c r="S159" s="1" t="s">
        <v>72</v>
      </c>
      <c r="T159" s="30">
        <f t="shared" si="8"/>
        <v>1.1715197955825731E-3</v>
      </c>
      <c r="U159" s="3">
        <f t="shared" si="9"/>
        <v>20915.805990739977</v>
      </c>
      <c r="V159" s="3">
        <f t="shared" si="10"/>
        <v>3137.3708986109973</v>
      </c>
      <c r="W159" s="3">
        <f t="shared" si="11"/>
        <v>17778.435092128981</v>
      </c>
      <c r="X159" s="1" t="s">
        <v>18</v>
      </c>
    </row>
    <row r="160" spans="1:24" x14ac:dyDescent="0.25">
      <c r="A160" s="1" t="s">
        <v>56</v>
      </c>
      <c r="B160" s="1" t="s">
        <v>57</v>
      </c>
      <c r="C160" s="1" t="s">
        <v>142</v>
      </c>
      <c r="D160" s="1" t="s">
        <v>143</v>
      </c>
      <c r="E160" s="1" t="s">
        <v>60</v>
      </c>
      <c r="F160" s="1" t="s">
        <v>61</v>
      </c>
      <c r="G160" s="1" t="s">
        <v>62</v>
      </c>
      <c r="H160" s="1" t="s">
        <v>189</v>
      </c>
      <c r="I160" s="1" t="s">
        <v>19</v>
      </c>
      <c r="J160" s="1" t="s">
        <v>64</v>
      </c>
      <c r="K160" s="1" t="s">
        <v>65</v>
      </c>
      <c r="L160" s="1" t="s">
        <v>190</v>
      </c>
      <c r="M160" s="1" t="s">
        <v>191</v>
      </c>
      <c r="N160" s="1" t="s">
        <v>192</v>
      </c>
      <c r="O160" s="1" t="s">
        <v>193</v>
      </c>
      <c r="P160" s="1" t="s">
        <v>70</v>
      </c>
      <c r="Q160" s="1" t="s">
        <v>71</v>
      </c>
      <c r="R160" s="2">
        <v>21266.73</v>
      </c>
      <c r="S160" s="1" t="s">
        <v>72</v>
      </c>
      <c r="T160" s="30">
        <f t="shared" si="8"/>
        <v>4.8449114617480477E-4</v>
      </c>
      <c r="U160" s="3">
        <f t="shared" si="9"/>
        <v>8649.8946546475254</v>
      </c>
      <c r="V160" s="3">
        <f t="shared" si="10"/>
        <v>1297.4841981971288</v>
      </c>
      <c r="W160" s="3">
        <f t="shared" si="11"/>
        <v>7352.4104564503959</v>
      </c>
      <c r="X160" s="1" t="s">
        <v>18</v>
      </c>
    </row>
    <row r="161" spans="1:24" x14ac:dyDescent="0.25">
      <c r="A161" s="1" t="s">
        <v>56</v>
      </c>
      <c r="B161" s="1" t="s">
        <v>57</v>
      </c>
      <c r="C161" s="1" t="s">
        <v>164</v>
      </c>
      <c r="D161" s="1" t="s">
        <v>165</v>
      </c>
      <c r="E161" s="1" t="s">
        <v>60</v>
      </c>
      <c r="F161" s="1" t="s">
        <v>61</v>
      </c>
      <c r="G161" s="1" t="s">
        <v>62</v>
      </c>
      <c r="H161" s="1" t="s">
        <v>189</v>
      </c>
      <c r="I161" s="1" t="s">
        <v>19</v>
      </c>
      <c r="J161" s="1" t="s">
        <v>64</v>
      </c>
      <c r="K161" s="1" t="s">
        <v>65</v>
      </c>
      <c r="L161" s="1" t="s">
        <v>190</v>
      </c>
      <c r="M161" s="1" t="s">
        <v>191</v>
      </c>
      <c r="N161" s="1" t="s">
        <v>192</v>
      </c>
      <c r="O161" s="1" t="s">
        <v>193</v>
      </c>
      <c r="P161" s="1" t="s">
        <v>70</v>
      </c>
      <c r="Q161" s="1" t="s">
        <v>71</v>
      </c>
      <c r="R161" s="2">
        <v>3655.6</v>
      </c>
      <c r="S161" s="1" t="s">
        <v>72</v>
      </c>
      <c r="T161" s="30">
        <f t="shared" si="8"/>
        <v>8.3280590573003765E-5</v>
      </c>
      <c r="U161" s="3">
        <f t="shared" si="9"/>
        <v>1486.8555203141004</v>
      </c>
      <c r="V161" s="3">
        <f t="shared" si="10"/>
        <v>223.02832804711511</v>
      </c>
      <c r="W161" s="3">
        <f t="shared" si="11"/>
        <v>1263.8271922669853</v>
      </c>
      <c r="X161" s="1" t="s">
        <v>18</v>
      </c>
    </row>
    <row r="162" spans="1:24" x14ac:dyDescent="0.25">
      <c r="A162" s="1" t="s">
        <v>56</v>
      </c>
      <c r="B162" s="1" t="s">
        <v>57</v>
      </c>
      <c r="C162" s="1" t="s">
        <v>74</v>
      </c>
      <c r="D162" s="1" t="s">
        <v>75</v>
      </c>
      <c r="E162" s="1" t="s">
        <v>60</v>
      </c>
      <c r="F162" s="1" t="s">
        <v>61</v>
      </c>
      <c r="G162" s="1" t="s">
        <v>62</v>
      </c>
      <c r="H162" s="1" t="s">
        <v>189</v>
      </c>
      <c r="I162" s="1" t="s">
        <v>19</v>
      </c>
      <c r="J162" s="1" t="s">
        <v>64</v>
      </c>
      <c r="K162" s="1" t="s">
        <v>65</v>
      </c>
      <c r="L162" s="1" t="s">
        <v>190</v>
      </c>
      <c r="M162" s="1" t="s">
        <v>191</v>
      </c>
      <c r="N162" s="1" t="s">
        <v>192</v>
      </c>
      <c r="O162" s="1" t="s">
        <v>193</v>
      </c>
      <c r="P162" s="1" t="s">
        <v>70</v>
      </c>
      <c r="Q162" s="1" t="s">
        <v>71</v>
      </c>
      <c r="R162" s="2">
        <v>23050.98</v>
      </c>
      <c r="S162" s="1" t="s">
        <v>72</v>
      </c>
      <c r="T162" s="30">
        <f t="shared" si="8"/>
        <v>5.2513930071301513E-4</v>
      </c>
      <c r="U162" s="3">
        <f t="shared" si="9"/>
        <v>9375.6091644736625</v>
      </c>
      <c r="V162" s="3">
        <f t="shared" si="10"/>
        <v>1406.3413746710496</v>
      </c>
      <c r="W162" s="3">
        <f t="shared" si="11"/>
        <v>7969.2677898026132</v>
      </c>
      <c r="X162" s="1" t="s">
        <v>18</v>
      </c>
    </row>
    <row r="163" spans="1:24" x14ac:dyDescent="0.25">
      <c r="A163" s="1" t="s">
        <v>56</v>
      </c>
      <c r="B163" s="1" t="s">
        <v>57</v>
      </c>
      <c r="C163" s="1" t="s">
        <v>136</v>
      </c>
      <c r="D163" s="1" t="s">
        <v>137</v>
      </c>
      <c r="E163" s="1" t="s">
        <v>60</v>
      </c>
      <c r="F163" s="1" t="s">
        <v>61</v>
      </c>
      <c r="G163" s="1" t="s">
        <v>62</v>
      </c>
      <c r="H163" s="1" t="s">
        <v>189</v>
      </c>
      <c r="I163" s="1" t="s">
        <v>19</v>
      </c>
      <c r="J163" s="1" t="s">
        <v>64</v>
      </c>
      <c r="K163" s="1" t="s">
        <v>65</v>
      </c>
      <c r="L163" s="1" t="s">
        <v>190</v>
      </c>
      <c r="M163" s="1" t="s">
        <v>191</v>
      </c>
      <c r="N163" s="1" t="s">
        <v>192</v>
      </c>
      <c r="O163" s="1" t="s">
        <v>193</v>
      </c>
      <c r="P163" s="1" t="s">
        <v>70</v>
      </c>
      <c r="Q163" s="1" t="s">
        <v>71</v>
      </c>
      <c r="R163" s="2">
        <v>13041.06</v>
      </c>
      <c r="S163" s="1" t="s">
        <v>72</v>
      </c>
      <c r="T163" s="30">
        <f t="shared" si="8"/>
        <v>2.9709683184647566E-4</v>
      </c>
      <c r="U163" s="3">
        <f t="shared" si="9"/>
        <v>5304.2378957619549</v>
      </c>
      <c r="V163" s="3">
        <f t="shared" si="10"/>
        <v>795.63568436429341</v>
      </c>
      <c r="W163" s="3">
        <f t="shared" si="11"/>
        <v>4508.6022113976614</v>
      </c>
      <c r="X163" s="1" t="s">
        <v>18</v>
      </c>
    </row>
    <row r="164" spans="1:24" x14ac:dyDescent="0.25">
      <c r="A164" s="1" t="s">
        <v>56</v>
      </c>
      <c r="B164" s="1" t="s">
        <v>57</v>
      </c>
      <c r="C164" s="1" t="s">
        <v>182</v>
      </c>
      <c r="D164" s="1" t="s">
        <v>183</v>
      </c>
      <c r="E164" s="1" t="s">
        <v>60</v>
      </c>
      <c r="F164" s="1" t="s">
        <v>61</v>
      </c>
      <c r="G164" s="1" t="s">
        <v>62</v>
      </c>
      <c r="H164" s="1" t="s">
        <v>189</v>
      </c>
      <c r="I164" s="1" t="s">
        <v>19</v>
      </c>
      <c r="J164" s="1" t="s">
        <v>64</v>
      </c>
      <c r="K164" s="1" t="s">
        <v>65</v>
      </c>
      <c r="L164" s="1" t="s">
        <v>190</v>
      </c>
      <c r="M164" s="1" t="s">
        <v>191</v>
      </c>
      <c r="N164" s="1" t="s">
        <v>192</v>
      </c>
      <c r="O164" s="1" t="s">
        <v>193</v>
      </c>
      <c r="P164" s="1" t="s">
        <v>70</v>
      </c>
      <c r="Q164" s="1" t="s">
        <v>71</v>
      </c>
      <c r="R164" s="2">
        <v>117.12</v>
      </c>
      <c r="S164" s="1" t="s">
        <v>72</v>
      </c>
      <c r="T164" s="30">
        <f t="shared" si="8"/>
        <v>2.6681865543030424E-6</v>
      </c>
      <c r="U164" s="3">
        <f t="shared" si="9"/>
        <v>47.636644747561952</v>
      </c>
      <c r="V164" s="3">
        <f t="shared" si="10"/>
        <v>7.1454967121342934</v>
      </c>
      <c r="W164" s="3">
        <f t="shared" si="11"/>
        <v>40.491148035427656</v>
      </c>
      <c r="X164" s="1" t="s">
        <v>18</v>
      </c>
    </row>
    <row r="165" spans="1:24" x14ac:dyDescent="0.25">
      <c r="A165" s="1" t="s">
        <v>56</v>
      </c>
      <c r="B165" s="1" t="s">
        <v>57</v>
      </c>
      <c r="C165" s="1" t="s">
        <v>84</v>
      </c>
      <c r="D165" s="1" t="s">
        <v>85</v>
      </c>
      <c r="E165" s="1" t="s">
        <v>60</v>
      </c>
      <c r="F165" s="1" t="s">
        <v>61</v>
      </c>
      <c r="G165" s="1" t="s">
        <v>62</v>
      </c>
      <c r="H165" s="1" t="s">
        <v>189</v>
      </c>
      <c r="I165" s="1" t="s">
        <v>19</v>
      </c>
      <c r="J165" s="1" t="s">
        <v>64</v>
      </c>
      <c r="K165" s="1" t="s">
        <v>65</v>
      </c>
      <c r="L165" s="1" t="s">
        <v>190</v>
      </c>
      <c r="M165" s="1" t="s">
        <v>191</v>
      </c>
      <c r="N165" s="1" t="s">
        <v>192</v>
      </c>
      <c r="O165" s="1" t="s">
        <v>193</v>
      </c>
      <c r="P165" s="1" t="s">
        <v>70</v>
      </c>
      <c r="Q165" s="1" t="s">
        <v>71</v>
      </c>
      <c r="R165" s="2">
        <v>23449.010000000002</v>
      </c>
      <c r="S165" s="1" t="s">
        <v>72</v>
      </c>
      <c r="T165" s="30">
        <f t="shared" si="8"/>
        <v>5.3420707986439199E-4</v>
      </c>
      <c r="U165" s="3">
        <f t="shared" si="9"/>
        <v>9537.501358026193</v>
      </c>
      <c r="V165" s="3">
        <f t="shared" si="10"/>
        <v>1430.6252037039292</v>
      </c>
      <c r="W165" s="3">
        <f t="shared" si="11"/>
        <v>8106.8761543222645</v>
      </c>
      <c r="X165" s="1" t="s">
        <v>18</v>
      </c>
    </row>
    <row r="166" spans="1:24" x14ac:dyDescent="0.25">
      <c r="A166" s="1" t="s">
        <v>56</v>
      </c>
      <c r="B166" s="1" t="s">
        <v>57</v>
      </c>
      <c r="C166" s="1" t="s">
        <v>88</v>
      </c>
      <c r="D166" s="1" t="s">
        <v>89</v>
      </c>
      <c r="E166" s="1" t="s">
        <v>60</v>
      </c>
      <c r="F166" s="1" t="s">
        <v>61</v>
      </c>
      <c r="G166" s="1" t="s">
        <v>62</v>
      </c>
      <c r="H166" s="1" t="s">
        <v>189</v>
      </c>
      <c r="I166" s="1" t="s">
        <v>19</v>
      </c>
      <c r="J166" s="1" t="s">
        <v>64</v>
      </c>
      <c r="K166" s="1" t="s">
        <v>65</v>
      </c>
      <c r="L166" s="1" t="s">
        <v>190</v>
      </c>
      <c r="M166" s="1" t="s">
        <v>191</v>
      </c>
      <c r="N166" s="1" t="s">
        <v>192</v>
      </c>
      <c r="O166" s="1" t="s">
        <v>193</v>
      </c>
      <c r="P166" s="1" t="s">
        <v>70</v>
      </c>
      <c r="Q166" s="1" t="s">
        <v>71</v>
      </c>
      <c r="R166" s="2">
        <v>13474.31</v>
      </c>
      <c r="S166" s="1" t="s">
        <v>72</v>
      </c>
      <c r="T166" s="30">
        <f t="shared" si="8"/>
        <v>3.0696698062253265E-4</v>
      </c>
      <c r="U166" s="3">
        <f t="shared" si="9"/>
        <v>5480.4552483651078</v>
      </c>
      <c r="V166" s="3">
        <f t="shared" si="10"/>
        <v>822.06828725476623</v>
      </c>
      <c r="W166" s="3">
        <f t="shared" si="11"/>
        <v>4658.3869611103419</v>
      </c>
      <c r="X166" s="1" t="s">
        <v>18</v>
      </c>
    </row>
    <row r="167" spans="1:24" x14ac:dyDescent="0.25">
      <c r="A167" s="1" t="s">
        <v>56</v>
      </c>
      <c r="B167" s="1" t="s">
        <v>57</v>
      </c>
      <c r="C167" s="1" t="s">
        <v>102</v>
      </c>
      <c r="D167" s="1" t="s">
        <v>103</v>
      </c>
      <c r="E167" s="1" t="s">
        <v>60</v>
      </c>
      <c r="F167" s="1" t="s">
        <v>61</v>
      </c>
      <c r="G167" s="1" t="s">
        <v>62</v>
      </c>
      <c r="H167" s="1" t="s">
        <v>189</v>
      </c>
      <c r="I167" s="1" t="s">
        <v>19</v>
      </c>
      <c r="J167" s="1" t="s">
        <v>64</v>
      </c>
      <c r="K167" s="1" t="s">
        <v>65</v>
      </c>
      <c r="L167" s="1" t="s">
        <v>190</v>
      </c>
      <c r="M167" s="1" t="s">
        <v>191</v>
      </c>
      <c r="N167" s="1" t="s">
        <v>192</v>
      </c>
      <c r="O167" s="1" t="s">
        <v>193</v>
      </c>
      <c r="P167" s="1" t="s">
        <v>70</v>
      </c>
      <c r="Q167" s="1" t="s">
        <v>71</v>
      </c>
      <c r="R167" s="2">
        <v>93604.07</v>
      </c>
      <c r="S167" s="1" t="s">
        <v>72</v>
      </c>
      <c r="T167" s="30">
        <f t="shared" si="8"/>
        <v>2.1324549265884628E-3</v>
      </c>
      <c r="U167" s="3">
        <f t="shared" si="9"/>
        <v>38071.924773872277</v>
      </c>
      <c r="V167" s="3">
        <f t="shared" si="10"/>
        <v>5710.7887160808423</v>
      </c>
      <c r="W167" s="3">
        <f t="shared" si="11"/>
        <v>32361.136057791435</v>
      </c>
      <c r="X167" s="1" t="s">
        <v>18</v>
      </c>
    </row>
    <row r="168" spans="1:24" x14ac:dyDescent="0.25">
      <c r="A168" s="1" t="s">
        <v>56</v>
      </c>
      <c r="B168" s="1" t="s">
        <v>57</v>
      </c>
      <c r="C168" s="1" t="s">
        <v>134</v>
      </c>
      <c r="D168" s="1" t="s">
        <v>135</v>
      </c>
      <c r="E168" s="1" t="s">
        <v>60</v>
      </c>
      <c r="F168" s="1" t="s">
        <v>61</v>
      </c>
      <c r="G168" s="1" t="s">
        <v>62</v>
      </c>
      <c r="H168" s="1" t="s">
        <v>189</v>
      </c>
      <c r="I168" s="1" t="s">
        <v>19</v>
      </c>
      <c r="J168" s="1" t="s">
        <v>64</v>
      </c>
      <c r="K168" s="1" t="s">
        <v>65</v>
      </c>
      <c r="L168" s="1" t="s">
        <v>190</v>
      </c>
      <c r="M168" s="1" t="s">
        <v>191</v>
      </c>
      <c r="N168" s="1" t="s">
        <v>192</v>
      </c>
      <c r="O168" s="1" t="s">
        <v>193</v>
      </c>
      <c r="P168" s="1" t="s">
        <v>70</v>
      </c>
      <c r="Q168" s="1" t="s">
        <v>71</v>
      </c>
      <c r="R168" s="2">
        <v>4608.18</v>
      </c>
      <c r="S168" s="1" t="s">
        <v>72</v>
      </c>
      <c r="T168" s="30">
        <f t="shared" si="8"/>
        <v>1.0498193234125848E-4</v>
      </c>
      <c r="U168" s="3">
        <f t="shared" si="9"/>
        <v>1874.3018578621927</v>
      </c>
      <c r="V168" s="3">
        <f t="shared" si="10"/>
        <v>281.14527867932895</v>
      </c>
      <c r="W168" s="3">
        <f t="shared" si="11"/>
        <v>1593.1565791828639</v>
      </c>
      <c r="X168" s="1" t="s">
        <v>18</v>
      </c>
    </row>
    <row r="169" spans="1:24" x14ac:dyDescent="0.25">
      <c r="A169" s="1" t="s">
        <v>56</v>
      </c>
      <c r="B169" s="1" t="s">
        <v>57</v>
      </c>
      <c r="C169" s="1" t="s">
        <v>160</v>
      </c>
      <c r="D169" s="1" t="s">
        <v>161</v>
      </c>
      <c r="E169" s="1" t="s">
        <v>60</v>
      </c>
      <c r="F169" s="1" t="s">
        <v>61</v>
      </c>
      <c r="G169" s="1" t="s">
        <v>62</v>
      </c>
      <c r="H169" s="1" t="s">
        <v>189</v>
      </c>
      <c r="I169" s="1" t="s">
        <v>19</v>
      </c>
      <c r="J169" s="1" t="s">
        <v>64</v>
      </c>
      <c r="K169" s="1" t="s">
        <v>65</v>
      </c>
      <c r="L169" s="1" t="s">
        <v>190</v>
      </c>
      <c r="M169" s="1" t="s">
        <v>191</v>
      </c>
      <c r="N169" s="1" t="s">
        <v>192</v>
      </c>
      <c r="O169" s="1" t="s">
        <v>193</v>
      </c>
      <c r="P169" s="1" t="s">
        <v>70</v>
      </c>
      <c r="Q169" s="1" t="s">
        <v>71</v>
      </c>
      <c r="R169" s="2">
        <v>22996.61</v>
      </c>
      <c r="S169" s="1" t="s">
        <v>72</v>
      </c>
      <c r="T169" s="30">
        <f t="shared" si="8"/>
        <v>5.2390066253885656E-4</v>
      </c>
      <c r="U169" s="3">
        <f t="shared" si="9"/>
        <v>9353.4950560812031</v>
      </c>
      <c r="V169" s="3">
        <f t="shared" si="10"/>
        <v>1403.0242584121806</v>
      </c>
      <c r="W169" s="3">
        <f t="shared" si="11"/>
        <v>7950.4707976690224</v>
      </c>
      <c r="X169" s="1" t="s">
        <v>18</v>
      </c>
    </row>
    <row r="170" spans="1:24" x14ac:dyDescent="0.25">
      <c r="A170" s="1" t="s">
        <v>56</v>
      </c>
      <c r="B170" s="1" t="s">
        <v>57</v>
      </c>
      <c r="C170" s="1" t="s">
        <v>126</v>
      </c>
      <c r="D170" s="1" t="s">
        <v>127</v>
      </c>
      <c r="E170" s="1" t="s">
        <v>60</v>
      </c>
      <c r="F170" s="1" t="s">
        <v>61</v>
      </c>
      <c r="G170" s="1" t="s">
        <v>62</v>
      </c>
      <c r="H170" s="1" t="s">
        <v>189</v>
      </c>
      <c r="I170" s="1" t="s">
        <v>19</v>
      </c>
      <c r="J170" s="1" t="s">
        <v>64</v>
      </c>
      <c r="K170" s="1" t="s">
        <v>65</v>
      </c>
      <c r="L170" s="1" t="s">
        <v>190</v>
      </c>
      <c r="M170" s="1" t="s">
        <v>191</v>
      </c>
      <c r="N170" s="1" t="s">
        <v>192</v>
      </c>
      <c r="O170" s="1" t="s">
        <v>193</v>
      </c>
      <c r="P170" s="1" t="s">
        <v>70</v>
      </c>
      <c r="Q170" s="1" t="s">
        <v>71</v>
      </c>
      <c r="R170" s="2">
        <v>27473.510000000002</v>
      </c>
      <c r="S170" s="1" t="s">
        <v>72</v>
      </c>
      <c r="T170" s="30">
        <f t="shared" si="8"/>
        <v>6.2589182019732049E-4</v>
      </c>
      <c r="U170" s="3">
        <f t="shared" si="9"/>
        <v>11174.400920752994</v>
      </c>
      <c r="V170" s="3">
        <f t="shared" si="10"/>
        <v>1676.1601381129494</v>
      </c>
      <c r="W170" s="3">
        <f t="shared" si="11"/>
        <v>9498.2407826400449</v>
      </c>
      <c r="X170" s="1" t="s">
        <v>18</v>
      </c>
    </row>
    <row r="171" spans="1:24" x14ac:dyDescent="0.25">
      <c r="A171" s="1" t="s">
        <v>56</v>
      </c>
      <c r="B171" s="1" t="s">
        <v>57</v>
      </c>
      <c r="C171" s="1" t="s">
        <v>140</v>
      </c>
      <c r="D171" s="1" t="s">
        <v>141</v>
      </c>
      <c r="E171" s="1" t="s">
        <v>60</v>
      </c>
      <c r="F171" s="1" t="s">
        <v>61</v>
      </c>
      <c r="G171" s="1" t="s">
        <v>62</v>
      </c>
      <c r="H171" s="1" t="s">
        <v>189</v>
      </c>
      <c r="I171" s="1" t="s">
        <v>19</v>
      </c>
      <c r="J171" s="1" t="s">
        <v>64</v>
      </c>
      <c r="K171" s="1" t="s">
        <v>65</v>
      </c>
      <c r="L171" s="1" t="s">
        <v>190</v>
      </c>
      <c r="M171" s="1" t="s">
        <v>191</v>
      </c>
      <c r="N171" s="1" t="s">
        <v>192</v>
      </c>
      <c r="O171" s="1" t="s">
        <v>193</v>
      </c>
      <c r="P171" s="1" t="s">
        <v>70</v>
      </c>
      <c r="Q171" s="1" t="s">
        <v>71</v>
      </c>
      <c r="R171" s="2">
        <v>11361.61</v>
      </c>
      <c r="S171" s="1" t="s">
        <v>72</v>
      </c>
      <c r="T171" s="30">
        <f t="shared" si="8"/>
        <v>2.588361939654627E-4</v>
      </c>
      <c r="U171" s="3">
        <f t="shared" si="9"/>
        <v>4621.14907215119</v>
      </c>
      <c r="V171" s="3">
        <f t="shared" si="10"/>
        <v>693.17236082267857</v>
      </c>
      <c r="W171" s="3">
        <f t="shared" si="11"/>
        <v>3927.9767113285116</v>
      </c>
      <c r="X171" s="1" t="s">
        <v>18</v>
      </c>
    </row>
    <row r="172" spans="1:24" x14ac:dyDescent="0.25">
      <c r="A172" s="1" t="s">
        <v>56</v>
      </c>
      <c r="B172" s="1" t="s">
        <v>57</v>
      </c>
      <c r="C172" s="1" t="s">
        <v>182</v>
      </c>
      <c r="D172" s="1" t="s">
        <v>183</v>
      </c>
      <c r="E172" s="1" t="s">
        <v>60</v>
      </c>
      <c r="F172" s="1" t="s">
        <v>61</v>
      </c>
      <c r="G172" s="1" t="s">
        <v>62</v>
      </c>
      <c r="H172" s="1" t="s">
        <v>194</v>
      </c>
      <c r="I172" s="1" t="s">
        <v>20</v>
      </c>
      <c r="J172" s="1" t="s">
        <v>64</v>
      </c>
      <c r="K172" s="1" t="s">
        <v>65</v>
      </c>
      <c r="L172" s="1" t="s">
        <v>190</v>
      </c>
      <c r="M172" s="1" t="s">
        <v>191</v>
      </c>
      <c r="N172" s="1" t="s">
        <v>192</v>
      </c>
      <c r="O172" s="1" t="s">
        <v>193</v>
      </c>
      <c r="P172" s="1" t="s">
        <v>70</v>
      </c>
      <c r="Q172" s="1" t="s">
        <v>71</v>
      </c>
      <c r="R172" s="2">
        <v>197707.48</v>
      </c>
      <c r="S172" s="1" t="s">
        <v>72</v>
      </c>
      <c r="T172" s="30">
        <f t="shared" si="8"/>
        <v>4.504102115959167E-3</v>
      </c>
      <c r="U172" s="3">
        <f t="shared" si="9"/>
        <v>80414.284398016636</v>
      </c>
      <c r="V172" s="3">
        <f t="shared" si="10"/>
        <v>12062.142659702498</v>
      </c>
      <c r="W172" s="3">
        <f t="shared" si="11"/>
        <v>68352.141738314138</v>
      </c>
      <c r="X172" s="1" t="s">
        <v>18</v>
      </c>
    </row>
    <row r="173" spans="1:24" x14ac:dyDescent="0.25">
      <c r="A173" s="1" t="s">
        <v>56</v>
      </c>
      <c r="B173" s="1" t="s">
        <v>57</v>
      </c>
      <c r="C173" s="1" t="s">
        <v>138</v>
      </c>
      <c r="D173" s="1" t="s">
        <v>139</v>
      </c>
      <c r="E173" s="1" t="s">
        <v>60</v>
      </c>
      <c r="F173" s="1" t="s">
        <v>61</v>
      </c>
      <c r="G173" s="1" t="s">
        <v>62</v>
      </c>
      <c r="H173" s="1" t="s">
        <v>194</v>
      </c>
      <c r="I173" s="1" t="s">
        <v>20</v>
      </c>
      <c r="J173" s="1" t="s">
        <v>64</v>
      </c>
      <c r="K173" s="1" t="s">
        <v>65</v>
      </c>
      <c r="L173" s="1" t="s">
        <v>190</v>
      </c>
      <c r="M173" s="1" t="s">
        <v>191</v>
      </c>
      <c r="N173" s="1" t="s">
        <v>192</v>
      </c>
      <c r="O173" s="1" t="s">
        <v>193</v>
      </c>
      <c r="P173" s="1" t="s">
        <v>70</v>
      </c>
      <c r="Q173" s="1" t="s">
        <v>71</v>
      </c>
      <c r="R173" s="2">
        <v>128718.55</v>
      </c>
      <c r="S173" s="1" t="s">
        <v>72</v>
      </c>
      <c r="T173" s="30">
        <f t="shared" si="8"/>
        <v>2.9324206318253401E-3</v>
      </c>
      <c r="U173" s="3">
        <f t="shared" si="9"/>
        <v>52354.165290055411</v>
      </c>
      <c r="V173" s="3">
        <f t="shared" si="10"/>
        <v>7853.1247935083129</v>
      </c>
      <c r="W173" s="3">
        <f t="shared" si="11"/>
        <v>44501.040496547095</v>
      </c>
      <c r="X173" s="1" t="s">
        <v>18</v>
      </c>
    </row>
    <row r="174" spans="1:24" x14ac:dyDescent="0.25">
      <c r="A174" s="1" t="s">
        <v>56</v>
      </c>
      <c r="B174" s="1" t="s">
        <v>57</v>
      </c>
      <c r="C174" s="1" t="s">
        <v>172</v>
      </c>
      <c r="D174" s="1" t="s">
        <v>173</v>
      </c>
      <c r="E174" s="1" t="s">
        <v>60</v>
      </c>
      <c r="F174" s="1" t="s">
        <v>61</v>
      </c>
      <c r="G174" s="1" t="s">
        <v>62</v>
      </c>
      <c r="H174" s="1" t="s">
        <v>194</v>
      </c>
      <c r="I174" s="1" t="s">
        <v>20</v>
      </c>
      <c r="J174" s="1" t="s">
        <v>64</v>
      </c>
      <c r="K174" s="1" t="s">
        <v>65</v>
      </c>
      <c r="L174" s="1" t="s">
        <v>190</v>
      </c>
      <c r="M174" s="1" t="s">
        <v>191</v>
      </c>
      <c r="N174" s="1" t="s">
        <v>192</v>
      </c>
      <c r="O174" s="1" t="s">
        <v>193</v>
      </c>
      <c r="P174" s="1" t="s">
        <v>70</v>
      </c>
      <c r="Q174" s="1" t="s">
        <v>71</v>
      </c>
      <c r="R174" s="2">
        <v>14151.800000000001</v>
      </c>
      <c r="S174" s="1" t="s">
        <v>72</v>
      </c>
      <c r="T174" s="30">
        <f t="shared" si="8"/>
        <v>3.2240131898211914E-4</v>
      </c>
      <c r="U174" s="3">
        <f t="shared" si="9"/>
        <v>5756.0132269343176</v>
      </c>
      <c r="V174" s="3">
        <f t="shared" si="10"/>
        <v>863.40198404014768</v>
      </c>
      <c r="W174" s="3">
        <f t="shared" si="11"/>
        <v>4892.6112428941697</v>
      </c>
      <c r="X174" s="1" t="s">
        <v>18</v>
      </c>
    </row>
    <row r="175" spans="1:24" x14ac:dyDescent="0.25">
      <c r="A175" s="1" t="s">
        <v>56</v>
      </c>
      <c r="B175" s="1" t="s">
        <v>57</v>
      </c>
      <c r="C175" s="1" t="s">
        <v>134</v>
      </c>
      <c r="D175" s="1" t="s">
        <v>135</v>
      </c>
      <c r="E175" s="1" t="s">
        <v>60</v>
      </c>
      <c r="F175" s="1" t="s">
        <v>61</v>
      </c>
      <c r="G175" s="1" t="s">
        <v>62</v>
      </c>
      <c r="H175" s="1" t="s">
        <v>194</v>
      </c>
      <c r="I175" s="1" t="s">
        <v>20</v>
      </c>
      <c r="J175" s="1" t="s">
        <v>64</v>
      </c>
      <c r="K175" s="1" t="s">
        <v>65</v>
      </c>
      <c r="L175" s="1" t="s">
        <v>190</v>
      </c>
      <c r="M175" s="1" t="s">
        <v>191</v>
      </c>
      <c r="N175" s="1" t="s">
        <v>192</v>
      </c>
      <c r="O175" s="1" t="s">
        <v>193</v>
      </c>
      <c r="P175" s="1" t="s">
        <v>70</v>
      </c>
      <c r="Q175" s="1" t="s">
        <v>71</v>
      </c>
      <c r="R175" s="2">
        <v>285886.91000000003</v>
      </c>
      <c r="S175" s="1" t="s">
        <v>72</v>
      </c>
      <c r="T175" s="30">
        <f t="shared" si="8"/>
        <v>6.5129748062947744E-3</v>
      </c>
      <c r="U175" s="3">
        <f t="shared" si="9"/>
        <v>116279.82556052097</v>
      </c>
      <c r="V175" s="3">
        <f t="shared" si="10"/>
        <v>17441.973834078148</v>
      </c>
      <c r="W175" s="3">
        <f t="shared" si="11"/>
        <v>98837.851726442823</v>
      </c>
      <c r="X175" s="1" t="s">
        <v>18</v>
      </c>
    </row>
    <row r="176" spans="1:24" x14ac:dyDescent="0.25">
      <c r="A176" s="1" t="s">
        <v>56</v>
      </c>
      <c r="B176" s="1" t="s">
        <v>57</v>
      </c>
      <c r="C176" s="1" t="s">
        <v>82</v>
      </c>
      <c r="D176" s="1" t="s">
        <v>83</v>
      </c>
      <c r="E176" s="1" t="s">
        <v>60</v>
      </c>
      <c r="F176" s="1" t="s">
        <v>61</v>
      </c>
      <c r="G176" s="1" t="s">
        <v>62</v>
      </c>
      <c r="H176" s="1" t="s">
        <v>194</v>
      </c>
      <c r="I176" s="1" t="s">
        <v>20</v>
      </c>
      <c r="J176" s="1" t="s">
        <v>64</v>
      </c>
      <c r="K176" s="1" t="s">
        <v>65</v>
      </c>
      <c r="L176" s="1" t="s">
        <v>190</v>
      </c>
      <c r="M176" s="1" t="s">
        <v>191</v>
      </c>
      <c r="N176" s="1" t="s">
        <v>192</v>
      </c>
      <c r="O176" s="1" t="s">
        <v>193</v>
      </c>
      <c r="P176" s="1" t="s">
        <v>70</v>
      </c>
      <c r="Q176" s="1" t="s">
        <v>71</v>
      </c>
      <c r="R176" s="2">
        <v>31291.260000000002</v>
      </c>
      <c r="S176" s="1" t="s">
        <v>72</v>
      </c>
      <c r="T176" s="30">
        <f t="shared" si="8"/>
        <v>7.1286645491120749E-4</v>
      </c>
      <c r="U176" s="3">
        <f t="shared" si="9"/>
        <v>12727.208301943267</v>
      </c>
      <c r="V176" s="3">
        <f t="shared" si="10"/>
        <v>1909.0812452914904</v>
      </c>
      <c r="W176" s="3">
        <f t="shared" si="11"/>
        <v>10818.127056651776</v>
      </c>
      <c r="X176" s="1" t="s">
        <v>18</v>
      </c>
    </row>
    <row r="177" spans="1:24" x14ac:dyDescent="0.25">
      <c r="A177" s="1" t="s">
        <v>56</v>
      </c>
      <c r="B177" s="1" t="s">
        <v>57</v>
      </c>
      <c r="C177" s="1" t="s">
        <v>88</v>
      </c>
      <c r="D177" s="1" t="s">
        <v>89</v>
      </c>
      <c r="E177" s="1" t="s">
        <v>60</v>
      </c>
      <c r="F177" s="1" t="s">
        <v>61</v>
      </c>
      <c r="G177" s="1" t="s">
        <v>62</v>
      </c>
      <c r="H177" s="1" t="s">
        <v>194</v>
      </c>
      <c r="I177" s="1" t="s">
        <v>20</v>
      </c>
      <c r="J177" s="1" t="s">
        <v>64</v>
      </c>
      <c r="K177" s="1" t="s">
        <v>65</v>
      </c>
      <c r="L177" s="1" t="s">
        <v>190</v>
      </c>
      <c r="M177" s="1" t="s">
        <v>191</v>
      </c>
      <c r="N177" s="1" t="s">
        <v>192</v>
      </c>
      <c r="O177" s="1" t="s">
        <v>193</v>
      </c>
      <c r="P177" s="1" t="s">
        <v>70</v>
      </c>
      <c r="Q177" s="1" t="s">
        <v>71</v>
      </c>
      <c r="R177" s="2">
        <v>248985.23</v>
      </c>
      <c r="S177" s="1" t="s">
        <v>72</v>
      </c>
      <c r="T177" s="30">
        <f t="shared" si="8"/>
        <v>5.6722937406595841E-3</v>
      </c>
      <c r="U177" s="3">
        <f t="shared" si="9"/>
        <v>101270.67067025277</v>
      </c>
      <c r="V177" s="3">
        <f t="shared" si="10"/>
        <v>15190.600600537917</v>
      </c>
      <c r="W177" s="3">
        <f t="shared" si="11"/>
        <v>86080.070069714857</v>
      </c>
      <c r="X177" s="1" t="s">
        <v>18</v>
      </c>
    </row>
    <row r="178" spans="1:24" x14ac:dyDescent="0.25">
      <c r="A178" s="1" t="s">
        <v>56</v>
      </c>
      <c r="B178" s="1" t="s">
        <v>57</v>
      </c>
      <c r="C178" s="1" t="s">
        <v>136</v>
      </c>
      <c r="D178" s="1" t="s">
        <v>137</v>
      </c>
      <c r="E178" s="1" t="s">
        <v>60</v>
      </c>
      <c r="F178" s="1" t="s">
        <v>61</v>
      </c>
      <c r="G178" s="1" t="s">
        <v>62</v>
      </c>
      <c r="H178" s="1" t="s">
        <v>194</v>
      </c>
      <c r="I178" s="1" t="s">
        <v>20</v>
      </c>
      <c r="J178" s="1" t="s">
        <v>64</v>
      </c>
      <c r="K178" s="1" t="s">
        <v>65</v>
      </c>
      <c r="L178" s="1" t="s">
        <v>190</v>
      </c>
      <c r="M178" s="1" t="s">
        <v>191</v>
      </c>
      <c r="N178" s="1" t="s">
        <v>192</v>
      </c>
      <c r="O178" s="1" t="s">
        <v>193</v>
      </c>
      <c r="P178" s="1" t="s">
        <v>70</v>
      </c>
      <c r="Q178" s="1" t="s">
        <v>71</v>
      </c>
      <c r="R178" s="2">
        <v>58640.380000000005</v>
      </c>
      <c r="S178" s="1" t="s">
        <v>72</v>
      </c>
      <c r="T178" s="30">
        <f t="shared" si="8"/>
        <v>1.3359244659769556E-3</v>
      </c>
      <c r="U178" s="3">
        <f t="shared" si="9"/>
        <v>23851.01562433433</v>
      </c>
      <c r="V178" s="3">
        <f t="shared" si="10"/>
        <v>3577.6523436501502</v>
      </c>
      <c r="W178" s="3">
        <f t="shared" si="11"/>
        <v>20273.363280684182</v>
      </c>
      <c r="X178" s="1" t="s">
        <v>18</v>
      </c>
    </row>
    <row r="179" spans="1:24" x14ac:dyDescent="0.25">
      <c r="A179" s="1" t="s">
        <v>56</v>
      </c>
      <c r="B179" s="1" t="s">
        <v>57</v>
      </c>
      <c r="C179" s="1" t="s">
        <v>122</v>
      </c>
      <c r="D179" s="1" t="s">
        <v>123</v>
      </c>
      <c r="E179" s="1" t="s">
        <v>60</v>
      </c>
      <c r="F179" s="1" t="s">
        <v>61</v>
      </c>
      <c r="G179" s="1" t="s">
        <v>62</v>
      </c>
      <c r="H179" s="1" t="s">
        <v>194</v>
      </c>
      <c r="I179" s="1" t="s">
        <v>20</v>
      </c>
      <c r="J179" s="1" t="s">
        <v>64</v>
      </c>
      <c r="K179" s="1" t="s">
        <v>65</v>
      </c>
      <c r="L179" s="1" t="s">
        <v>190</v>
      </c>
      <c r="M179" s="1" t="s">
        <v>191</v>
      </c>
      <c r="N179" s="1" t="s">
        <v>192</v>
      </c>
      <c r="O179" s="1" t="s">
        <v>193</v>
      </c>
      <c r="P179" s="1" t="s">
        <v>70</v>
      </c>
      <c r="Q179" s="1" t="s">
        <v>71</v>
      </c>
      <c r="R179" s="2">
        <v>20945.97</v>
      </c>
      <c r="S179" s="1" t="s">
        <v>72</v>
      </c>
      <c r="T179" s="30">
        <f t="shared" si="8"/>
        <v>4.7718370492516132E-4</v>
      </c>
      <c r="U179" s="3">
        <f t="shared" si="9"/>
        <v>8519.4307700058926</v>
      </c>
      <c r="V179" s="3">
        <f t="shared" si="10"/>
        <v>1277.9146155008841</v>
      </c>
      <c r="W179" s="3">
        <f t="shared" si="11"/>
        <v>7241.5161545050087</v>
      </c>
      <c r="X179" s="1" t="s">
        <v>18</v>
      </c>
    </row>
    <row r="180" spans="1:24" x14ac:dyDescent="0.25">
      <c r="A180" s="1" t="s">
        <v>56</v>
      </c>
      <c r="B180" s="1" t="s">
        <v>57</v>
      </c>
      <c r="C180" s="1" t="s">
        <v>116</v>
      </c>
      <c r="D180" s="1" t="s">
        <v>117</v>
      </c>
      <c r="E180" s="1" t="s">
        <v>60</v>
      </c>
      <c r="F180" s="1" t="s">
        <v>61</v>
      </c>
      <c r="G180" s="1" t="s">
        <v>62</v>
      </c>
      <c r="H180" s="1" t="s">
        <v>194</v>
      </c>
      <c r="I180" s="1" t="s">
        <v>20</v>
      </c>
      <c r="J180" s="1" t="s">
        <v>64</v>
      </c>
      <c r="K180" s="1" t="s">
        <v>65</v>
      </c>
      <c r="L180" s="1" t="s">
        <v>190</v>
      </c>
      <c r="M180" s="1" t="s">
        <v>191</v>
      </c>
      <c r="N180" s="1" t="s">
        <v>192</v>
      </c>
      <c r="O180" s="1" t="s">
        <v>193</v>
      </c>
      <c r="P180" s="1" t="s">
        <v>70</v>
      </c>
      <c r="Q180" s="1" t="s">
        <v>71</v>
      </c>
      <c r="R180" s="2">
        <v>67861.62</v>
      </c>
      <c r="S180" s="1" t="s">
        <v>72</v>
      </c>
      <c r="T180" s="30">
        <f t="shared" si="8"/>
        <v>1.5459995050992349E-3</v>
      </c>
      <c r="U180" s="3">
        <f t="shared" si="9"/>
        <v>27601.604200256526</v>
      </c>
      <c r="V180" s="3">
        <f t="shared" si="10"/>
        <v>4140.24063003848</v>
      </c>
      <c r="W180" s="3">
        <f t="shared" si="11"/>
        <v>23461.363570218047</v>
      </c>
      <c r="X180" s="1" t="s">
        <v>18</v>
      </c>
    </row>
    <row r="181" spans="1:24" x14ac:dyDescent="0.25">
      <c r="A181" s="1" t="s">
        <v>56</v>
      </c>
      <c r="B181" s="1" t="s">
        <v>57</v>
      </c>
      <c r="C181" s="1" t="s">
        <v>94</v>
      </c>
      <c r="D181" s="1" t="s">
        <v>95</v>
      </c>
      <c r="E181" s="1" t="s">
        <v>60</v>
      </c>
      <c r="F181" s="1" t="s">
        <v>61</v>
      </c>
      <c r="G181" s="1" t="s">
        <v>62</v>
      </c>
      <c r="H181" s="1" t="s">
        <v>194</v>
      </c>
      <c r="I181" s="1" t="s">
        <v>20</v>
      </c>
      <c r="J181" s="1" t="s">
        <v>64</v>
      </c>
      <c r="K181" s="1" t="s">
        <v>65</v>
      </c>
      <c r="L181" s="1" t="s">
        <v>190</v>
      </c>
      <c r="M181" s="1" t="s">
        <v>191</v>
      </c>
      <c r="N181" s="1" t="s">
        <v>192</v>
      </c>
      <c r="O181" s="1" t="s">
        <v>193</v>
      </c>
      <c r="P181" s="1" t="s">
        <v>70</v>
      </c>
      <c r="Q181" s="1" t="s">
        <v>71</v>
      </c>
      <c r="R181" s="2">
        <v>207448.38</v>
      </c>
      <c r="S181" s="1" t="s">
        <v>72</v>
      </c>
      <c r="T181" s="30">
        <f t="shared" si="8"/>
        <v>4.726015866017317E-3</v>
      </c>
      <c r="U181" s="3">
        <f t="shared" si="9"/>
        <v>84376.236180987325</v>
      </c>
      <c r="V181" s="3">
        <f t="shared" si="10"/>
        <v>12656.435427148101</v>
      </c>
      <c r="W181" s="3">
        <f t="shared" si="11"/>
        <v>71719.800753839227</v>
      </c>
      <c r="X181" s="1" t="s">
        <v>18</v>
      </c>
    </row>
    <row r="182" spans="1:24" x14ac:dyDescent="0.25">
      <c r="A182" s="1" t="s">
        <v>56</v>
      </c>
      <c r="B182" s="1" t="s">
        <v>57</v>
      </c>
      <c r="C182" s="1" t="s">
        <v>140</v>
      </c>
      <c r="D182" s="1" t="s">
        <v>141</v>
      </c>
      <c r="E182" s="1" t="s">
        <v>60</v>
      </c>
      <c r="F182" s="1" t="s">
        <v>61</v>
      </c>
      <c r="G182" s="1" t="s">
        <v>62</v>
      </c>
      <c r="H182" s="1" t="s">
        <v>194</v>
      </c>
      <c r="I182" s="1" t="s">
        <v>20</v>
      </c>
      <c r="J182" s="1" t="s">
        <v>64</v>
      </c>
      <c r="K182" s="1" t="s">
        <v>65</v>
      </c>
      <c r="L182" s="1" t="s">
        <v>190</v>
      </c>
      <c r="M182" s="1" t="s">
        <v>191</v>
      </c>
      <c r="N182" s="1" t="s">
        <v>192</v>
      </c>
      <c r="O182" s="1" t="s">
        <v>193</v>
      </c>
      <c r="P182" s="1" t="s">
        <v>70</v>
      </c>
      <c r="Q182" s="1" t="s">
        <v>71</v>
      </c>
      <c r="R182" s="2">
        <v>66965.89</v>
      </c>
      <c r="S182" s="1" t="s">
        <v>72</v>
      </c>
      <c r="T182" s="30">
        <f t="shared" si="8"/>
        <v>1.5255932999909199E-3</v>
      </c>
      <c r="U182" s="3">
        <f t="shared" si="9"/>
        <v>27237.280670545686</v>
      </c>
      <c r="V182" s="3">
        <f t="shared" si="10"/>
        <v>4085.5921005818536</v>
      </c>
      <c r="W182" s="3">
        <f t="shared" si="11"/>
        <v>23151.688569963833</v>
      </c>
      <c r="X182" s="1" t="s">
        <v>18</v>
      </c>
    </row>
    <row r="183" spans="1:24" x14ac:dyDescent="0.25">
      <c r="A183" s="1" t="s">
        <v>56</v>
      </c>
      <c r="B183" s="1" t="s">
        <v>57</v>
      </c>
      <c r="C183" s="1" t="s">
        <v>160</v>
      </c>
      <c r="D183" s="1" t="s">
        <v>161</v>
      </c>
      <c r="E183" s="1" t="s">
        <v>60</v>
      </c>
      <c r="F183" s="1" t="s">
        <v>61</v>
      </c>
      <c r="G183" s="1" t="s">
        <v>62</v>
      </c>
      <c r="H183" s="1" t="s">
        <v>194</v>
      </c>
      <c r="I183" s="1" t="s">
        <v>20</v>
      </c>
      <c r="J183" s="1" t="s">
        <v>64</v>
      </c>
      <c r="K183" s="1" t="s">
        <v>65</v>
      </c>
      <c r="L183" s="1" t="s">
        <v>190</v>
      </c>
      <c r="M183" s="1" t="s">
        <v>191</v>
      </c>
      <c r="N183" s="1" t="s">
        <v>192</v>
      </c>
      <c r="O183" s="1" t="s">
        <v>193</v>
      </c>
      <c r="P183" s="1" t="s">
        <v>70</v>
      </c>
      <c r="Q183" s="1" t="s">
        <v>71</v>
      </c>
      <c r="R183" s="2">
        <v>112507.23</v>
      </c>
      <c r="S183" s="1" t="s">
        <v>72</v>
      </c>
      <c r="T183" s="30">
        <f t="shared" si="8"/>
        <v>2.5631000541997935E-3</v>
      </c>
      <c r="U183" s="3">
        <f t="shared" si="9"/>
        <v>45760.475982259595</v>
      </c>
      <c r="V183" s="3">
        <f t="shared" si="10"/>
        <v>6864.0713973389393</v>
      </c>
      <c r="W183" s="3">
        <f t="shared" si="11"/>
        <v>38896.404584920652</v>
      </c>
      <c r="X183" s="1" t="s">
        <v>18</v>
      </c>
    </row>
    <row r="184" spans="1:24" x14ac:dyDescent="0.25">
      <c r="A184" s="1" t="s">
        <v>56</v>
      </c>
      <c r="B184" s="1" t="s">
        <v>57</v>
      </c>
      <c r="C184" s="1" t="s">
        <v>164</v>
      </c>
      <c r="D184" s="1" t="s">
        <v>165</v>
      </c>
      <c r="E184" s="1" t="s">
        <v>60</v>
      </c>
      <c r="F184" s="1" t="s">
        <v>61</v>
      </c>
      <c r="G184" s="1" t="s">
        <v>62</v>
      </c>
      <c r="H184" s="1" t="s">
        <v>194</v>
      </c>
      <c r="I184" s="1" t="s">
        <v>20</v>
      </c>
      <c r="J184" s="1" t="s">
        <v>64</v>
      </c>
      <c r="K184" s="1" t="s">
        <v>65</v>
      </c>
      <c r="L184" s="1" t="s">
        <v>190</v>
      </c>
      <c r="M184" s="1" t="s">
        <v>191</v>
      </c>
      <c r="N184" s="1" t="s">
        <v>192</v>
      </c>
      <c r="O184" s="1" t="s">
        <v>193</v>
      </c>
      <c r="P184" s="1" t="s">
        <v>70</v>
      </c>
      <c r="Q184" s="1" t="s">
        <v>71</v>
      </c>
      <c r="R184" s="2">
        <v>183377.2</v>
      </c>
      <c r="S184" s="1" t="s">
        <v>72</v>
      </c>
      <c r="T184" s="30">
        <f t="shared" si="8"/>
        <v>4.1776347285326148E-3</v>
      </c>
      <c r="U184" s="3">
        <f t="shared" si="9"/>
        <v>74585.677349749123</v>
      </c>
      <c r="V184" s="3">
        <f t="shared" si="10"/>
        <v>11187.85160246237</v>
      </c>
      <c r="W184" s="3">
        <f t="shared" si="11"/>
        <v>63397.825747286755</v>
      </c>
      <c r="X184" s="1" t="s">
        <v>18</v>
      </c>
    </row>
    <row r="185" spans="1:24" x14ac:dyDescent="0.25">
      <c r="A185" s="1" t="s">
        <v>56</v>
      </c>
      <c r="B185" s="1" t="s">
        <v>57</v>
      </c>
      <c r="C185" s="1" t="s">
        <v>162</v>
      </c>
      <c r="D185" s="1" t="s">
        <v>163</v>
      </c>
      <c r="E185" s="1" t="s">
        <v>60</v>
      </c>
      <c r="F185" s="1" t="s">
        <v>61</v>
      </c>
      <c r="G185" s="1" t="s">
        <v>62</v>
      </c>
      <c r="H185" s="1" t="s">
        <v>194</v>
      </c>
      <c r="I185" s="1" t="s">
        <v>20</v>
      </c>
      <c r="J185" s="1" t="s">
        <v>64</v>
      </c>
      <c r="K185" s="1" t="s">
        <v>65</v>
      </c>
      <c r="L185" s="1" t="s">
        <v>190</v>
      </c>
      <c r="M185" s="1" t="s">
        <v>191</v>
      </c>
      <c r="N185" s="1" t="s">
        <v>192</v>
      </c>
      <c r="O185" s="1" t="s">
        <v>193</v>
      </c>
      <c r="P185" s="1" t="s">
        <v>70</v>
      </c>
      <c r="Q185" s="1" t="s">
        <v>71</v>
      </c>
      <c r="R185" s="2">
        <v>134387.03</v>
      </c>
      <c r="S185" s="1" t="s">
        <v>72</v>
      </c>
      <c r="T185" s="30">
        <f t="shared" si="8"/>
        <v>3.0615579450027283E-3</v>
      </c>
      <c r="U185" s="3">
        <f t="shared" si="9"/>
        <v>54659.726833930574</v>
      </c>
      <c r="V185" s="3">
        <f t="shared" si="10"/>
        <v>8198.959025089589</v>
      </c>
      <c r="W185" s="3">
        <f t="shared" si="11"/>
        <v>46460.767808840988</v>
      </c>
      <c r="X185" s="1" t="s">
        <v>18</v>
      </c>
    </row>
    <row r="186" spans="1:24" x14ac:dyDescent="0.25">
      <c r="A186" s="1" t="s">
        <v>56</v>
      </c>
      <c r="B186" s="1" t="s">
        <v>57</v>
      </c>
      <c r="C186" s="1" t="s">
        <v>144</v>
      </c>
      <c r="D186" s="1" t="s">
        <v>145</v>
      </c>
      <c r="E186" s="1" t="s">
        <v>60</v>
      </c>
      <c r="F186" s="1" t="s">
        <v>61</v>
      </c>
      <c r="G186" s="1" t="s">
        <v>62</v>
      </c>
      <c r="H186" s="1" t="s">
        <v>194</v>
      </c>
      <c r="I186" s="1" t="s">
        <v>20</v>
      </c>
      <c r="J186" s="1" t="s">
        <v>64</v>
      </c>
      <c r="K186" s="1" t="s">
        <v>65</v>
      </c>
      <c r="L186" s="1" t="s">
        <v>190</v>
      </c>
      <c r="M186" s="1" t="s">
        <v>191</v>
      </c>
      <c r="N186" s="1" t="s">
        <v>192</v>
      </c>
      <c r="O186" s="1" t="s">
        <v>193</v>
      </c>
      <c r="P186" s="1" t="s">
        <v>70</v>
      </c>
      <c r="Q186" s="1" t="s">
        <v>71</v>
      </c>
      <c r="R186" s="2">
        <v>322228.95</v>
      </c>
      <c r="S186" s="1" t="s">
        <v>72</v>
      </c>
      <c r="T186" s="30">
        <f t="shared" si="8"/>
        <v>7.3409063507273503E-3</v>
      </c>
      <c r="U186" s="3">
        <f t="shared" si="9"/>
        <v>131061.3560325299</v>
      </c>
      <c r="V186" s="3">
        <f t="shared" si="10"/>
        <v>19659.203404879489</v>
      </c>
      <c r="W186" s="3">
        <f t="shared" si="11"/>
        <v>111402.15262765042</v>
      </c>
      <c r="X186" s="1" t="s">
        <v>18</v>
      </c>
    </row>
    <row r="187" spans="1:24" x14ac:dyDescent="0.25">
      <c r="A187" s="1" t="s">
        <v>56</v>
      </c>
      <c r="B187" s="1" t="s">
        <v>57</v>
      </c>
      <c r="C187" s="1" t="s">
        <v>74</v>
      </c>
      <c r="D187" s="1" t="s">
        <v>75</v>
      </c>
      <c r="E187" s="1" t="s">
        <v>60</v>
      </c>
      <c r="F187" s="1" t="s">
        <v>61</v>
      </c>
      <c r="G187" s="1" t="s">
        <v>62</v>
      </c>
      <c r="H187" s="1" t="s">
        <v>194</v>
      </c>
      <c r="I187" s="1" t="s">
        <v>20</v>
      </c>
      <c r="J187" s="1" t="s">
        <v>64</v>
      </c>
      <c r="K187" s="1" t="s">
        <v>65</v>
      </c>
      <c r="L187" s="1" t="s">
        <v>190</v>
      </c>
      <c r="M187" s="1" t="s">
        <v>191</v>
      </c>
      <c r="N187" s="1" t="s">
        <v>192</v>
      </c>
      <c r="O187" s="1" t="s">
        <v>193</v>
      </c>
      <c r="P187" s="1" t="s">
        <v>70</v>
      </c>
      <c r="Q187" s="1" t="s">
        <v>71</v>
      </c>
      <c r="R187" s="2">
        <v>223562.53</v>
      </c>
      <c r="S187" s="1" t="s">
        <v>72</v>
      </c>
      <c r="T187" s="30">
        <f t="shared" si="8"/>
        <v>5.093122750956032E-3</v>
      </c>
      <c r="U187" s="3">
        <f t="shared" si="9"/>
        <v>90930.403180295078</v>
      </c>
      <c r="V187" s="3">
        <f t="shared" si="10"/>
        <v>13639.560477044264</v>
      </c>
      <c r="W187" s="3">
        <f t="shared" si="11"/>
        <v>77290.842703250819</v>
      </c>
      <c r="X187" s="1" t="s">
        <v>18</v>
      </c>
    </row>
    <row r="188" spans="1:24" x14ac:dyDescent="0.25">
      <c r="A188" s="1" t="s">
        <v>56</v>
      </c>
      <c r="B188" s="1" t="s">
        <v>57</v>
      </c>
      <c r="C188" s="1" t="s">
        <v>102</v>
      </c>
      <c r="D188" s="1" t="s">
        <v>103</v>
      </c>
      <c r="E188" s="1" t="s">
        <v>60</v>
      </c>
      <c r="F188" s="1" t="s">
        <v>61</v>
      </c>
      <c r="G188" s="1" t="s">
        <v>62</v>
      </c>
      <c r="H188" s="1" t="s">
        <v>194</v>
      </c>
      <c r="I188" s="1" t="s">
        <v>20</v>
      </c>
      <c r="J188" s="1" t="s">
        <v>64</v>
      </c>
      <c r="K188" s="1" t="s">
        <v>65</v>
      </c>
      <c r="L188" s="1" t="s">
        <v>190</v>
      </c>
      <c r="M188" s="1" t="s">
        <v>191</v>
      </c>
      <c r="N188" s="1" t="s">
        <v>192</v>
      </c>
      <c r="O188" s="1" t="s">
        <v>193</v>
      </c>
      <c r="P188" s="1" t="s">
        <v>70</v>
      </c>
      <c r="Q188" s="1" t="s">
        <v>71</v>
      </c>
      <c r="R188" s="2">
        <v>209238.92</v>
      </c>
      <c r="S188" s="1" t="s">
        <v>72</v>
      </c>
      <c r="T188" s="30">
        <f t="shared" si="8"/>
        <v>4.766807317118254E-3</v>
      </c>
      <c r="U188" s="3">
        <f t="shared" si="9"/>
        <v>85104.509045453684</v>
      </c>
      <c r="V188" s="3">
        <f t="shared" si="10"/>
        <v>12765.676356818054</v>
      </c>
      <c r="W188" s="3">
        <f t="shared" si="11"/>
        <v>72338.832688635623</v>
      </c>
      <c r="X188" s="1" t="s">
        <v>18</v>
      </c>
    </row>
    <row r="189" spans="1:24" x14ac:dyDescent="0.25">
      <c r="A189" s="1" t="s">
        <v>56</v>
      </c>
      <c r="B189" s="1" t="s">
        <v>57</v>
      </c>
      <c r="C189" s="1" t="s">
        <v>112</v>
      </c>
      <c r="D189" s="1" t="s">
        <v>113</v>
      </c>
      <c r="E189" s="1" t="s">
        <v>60</v>
      </c>
      <c r="F189" s="1" t="s">
        <v>61</v>
      </c>
      <c r="G189" s="1" t="s">
        <v>62</v>
      </c>
      <c r="H189" s="1" t="s">
        <v>194</v>
      </c>
      <c r="I189" s="1" t="s">
        <v>20</v>
      </c>
      <c r="J189" s="1" t="s">
        <v>64</v>
      </c>
      <c r="K189" s="1" t="s">
        <v>65</v>
      </c>
      <c r="L189" s="1" t="s">
        <v>190</v>
      </c>
      <c r="M189" s="1" t="s">
        <v>191</v>
      </c>
      <c r="N189" s="1" t="s">
        <v>192</v>
      </c>
      <c r="O189" s="1" t="s">
        <v>193</v>
      </c>
      <c r="P189" s="1" t="s">
        <v>70</v>
      </c>
      <c r="Q189" s="1" t="s">
        <v>71</v>
      </c>
      <c r="R189" s="2">
        <v>55403.94</v>
      </c>
      <c r="S189" s="1" t="s">
        <v>72</v>
      </c>
      <c r="T189" s="30">
        <f t="shared" si="8"/>
        <v>1.2621930307668418E-3</v>
      </c>
      <c r="U189" s="3">
        <f t="shared" si="9"/>
        <v>22534.646579535838</v>
      </c>
      <c r="V189" s="3">
        <f t="shared" si="10"/>
        <v>3380.1969869303766</v>
      </c>
      <c r="W189" s="3">
        <f t="shared" si="11"/>
        <v>19154.449592605462</v>
      </c>
      <c r="X189" s="1" t="s">
        <v>18</v>
      </c>
    </row>
    <row r="190" spans="1:24" x14ac:dyDescent="0.25">
      <c r="A190" s="1" t="s">
        <v>56</v>
      </c>
      <c r="B190" s="1" t="s">
        <v>57</v>
      </c>
      <c r="C190" s="1" t="s">
        <v>58</v>
      </c>
      <c r="D190" s="1" t="s">
        <v>59</v>
      </c>
      <c r="E190" s="1" t="s">
        <v>60</v>
      </c>
      <c r="F190" s="1" t="s">
        <v>61</v>
      </c>
      <c r="G190" s="1" t="s">
        <v>62</v>
      </c>
      <c r="H190" s="1" t="s">
        <v>194</v>
      </c>
      <c r="I190" s="1" t="s">
        <v>20</v>
      </c>
      <c r="J190" s="1" t="s">
        <v>64</v>
      </c>
      <c r="K190" s="1" t="s">
        <v>65</v>
      </c>
      <c r="L190" s="1" t="s">
        <v>190</v>
      </c>
      <c r="M190" s="1" t="s">
        <v>191</v>
      </c>
      <c r="N190" s="1" t="s">
        <v>192</v>
      </c>
      <c r="O190" s="1" t="s">
        <v>193</v>
      </c>
      <c r="P190" s="1" t="s">
        <v>70</v>
      </c>
      <c r="Q190" s="1" t="s">
        <v>71</v>
      </c>
      <c r="R190" s="2">
        <v>315791.7</v>
      </c>
      <c r="S190" s="1" t="s">
        <v>72</v>
      </c>
      <c r="T190" s="30">
        <f t="shared" si="8"/>
        <v>7.1942551904072751E-3</v>
      </c>
      <c r="U190" s="3">
        <f t="shared" si="9"/>
        <v>128443.10986277886</v>
      </c>
      <c r="V190" s="3">
        <f t="shared" si="10"/>
        <v>19266.466479416831</v>
      </c>
      <c r="W190" s="3">
        <f t="shared" si="11"/>
        <v>109176.64338336202</v>
      </c>
      <c r="X190" s="1" t="s">
        <v>18</v>
      </c>
    </row>
    <row r="191" spans="1:24" x14ac:dyDescent="0.25">
      <c r="A191" s="1" t="s">
        <v>56</v>
      </c>
      <c r="B191" s="1" t="s">
        <v>57</v>
      </c>
      <c r="C191" s="1" t="s">
        <v>84</v>
      </c>
      <c r="D191" s="1" t="s">
        <v>85</v>
      </c>
      <c r="E191" s="1" t="s">
        <v>60</v>
      </c>
      <c r="F191" s="1" t="s">
        <v>61</v>
      </c>
      <c r="G191" s="1" t="s">
        <v>62</v>
      </c>
      <c r="H191" s="1" t="s">
        <v>194</v>
      </c>
      <c r="I191" s="1" t="s">
        <v>20</v>
      </c>
      <c r="J191" s="1" t="s">
        <v>64</v>
      </c>
      <c r="K191" s="1" t="s">
        <v>65</v>
      </c>
      <c r="L191" s="1" t="s">
        <v>190</v>
      </c>
      <c r="M191" s="1" t="s">
        <v>191</v>
      </c>
      <c r="N191" s="1" t="s">
        <v>192</v>
      </c>
      <c r="O191" s="1" t="s">
        <v>193</v>
      </c>
      <c r="P191" s="1" t="s">
        <v>70</v>
      </c>
      <c r="Q191" s="1" t="s">
        <v>71</v>
      </c>
      <c r="R191" s="2">
        <v>180916.28</v>
      </c>
      <c r="S191" s="1" t="s">
        <v>72</v>
      </c>
      <c r="T191" s="30">
        <f t="shared" si="8"/>
        <v>4.121570916585761E-3</v>
      </c>
      <c r="U191" s="3">
        <f t="shared" si="9"/>
        <v>73584.738382944372</v>
      </c>
      <c r="V191" s="3">
        <f t="shared" si="10"/>
        <v>11037.710757441659</v>
      </c>
      <c r="W191" s="3">
        <f t="shared" si="11"/>
        <v>62547.02762550272</v>
      </c>
      <c r="X191" s="1" t="s">
        <v>18</v>
      </c>
    </row>
    <row r="192" spans="1:24" x14ac:dyDescent="0.25">
      <c r="A192" s="1" t="s">
        <v>56</v>
      </c>
      <c r="B192" s="1" t="s">
        <v>57</v>
      </c>
      <c r="C192" s="1" t="s">
        <v>126</v>
      </c>
      <c r="D192" s="1" t="s">
        <v>127</v>
      </c>
      <c r="E192" s="1" t="s">
        <v>60</v>
      </c>
      <c r="F192" s="1" t="s">
        <v>61</v>
      </c>
      <c r="G192" s="1" t="s">
        <v>62</v>
      </c>
      <c r="H192" s="1" t="s">
        <v>194</v>
      </c>
      <c r="I192" s="1" t="s">
        <v>20</v>
      </c>
      <c r="J192" s="1" t="s">
        <v>64</v>
      </c>
      <c r="K192" s="1" t="s">
        <v>65</v>
      </c>
      <c r="L192" s="1" t="s">
        <v>190</v>
      </c>
      <c r="M192" s="1" t="s">
        <v>191</v>
      </c>
      <c r="N192" s="1" t="s">
        <v>192</v>
      </c>
      <c r="O192" s="1" t="s">
        <v>193</v>
      </c>
      <c r="P192" s="1" t="s">
        <v>70</v>
      </c>
      <c r="Q192" s="1" t="s">
        <v>71</v>
      </c>
      <c r="R192" s="2">
        <v>168269.33000000002</v>
      </c>
      <c r="S192" s="1" t="s">
        <v>72</v>
      </c>
      <c r="T192" s="30">
        <f t="shared" si="8"/>
        <v>3.8334525598324931E-3</v>
      </c>
      <c r="U192" s="3">
        <f t="shared" si="9"/>
        <v>68440.798284838369</v>
      </c>
      <c r="V192" s="3">
        <f t="shared" si="10"/>
        <v>10266.119742725756</v>
      </c>
      <c r="W192" s="3">
        <f t="shared" si="11"/>
        <v>58174.678542112611</v>
      </c>
      <c r="X192" s="1" t="s">
        <v>18</v>
      </c>
    </row>
    <row r="193" spans="1:24" x14ac:dyDescent="0.25">
      <c r="A193" s="1" t="s">
        <v>56</v>
      </c>
      <c r="B193" s="1" t="s">
        <v>57</v>
      </c>
      <c r="C193" s="1" t="s">
        <v>142</v>
      </c>
      <c r="D193" s="1" t="s">
        <v>143</v>
      </c>
      <c r="E193" s="1" t="s">
        <v>60</v>
      </c>
      <c r="F193" s="1" t="s">
        <v>61</v>
      </c>
      <c r="G193" s="1" t="s">
        <v>62</v>
      </c>
      <c r="H193" s="1" t="s">
        <v>194</v>
      </c>
      <c r="I193" s="1" t="s">
        <v>20</v>
      </c>
      <c r="J193" s="1" t="s">
        <v>64</v>
      </c>
      <c r="K193" s="1" t="s">
        <v>65</v>
      </c>
      <c r="L193" s="1" t="s">
        <v>190</v>
      </c>
      <c r="M193" s="1" t="s">
        <v>191</v>
      </c>
      <c r="N193" s="1" t="s">
        <v>192</v>
      </c>
      <c r="O193" s="1" t="s">
        <v>193</v>
      </c>
      <c r="P193" s="1" t="s">
        <v>70</v>
      </c>
      <c r="Q193" s="1" t="s">
        <v>71</v>
      </c>
      <c r="R193" s="2">
        <v>97274.33</v>
      </c>
      <c r="S193" s="1" t="s">
        <v>72</v>
      </c>
      <c r="T193" s="30">
        <f t="shared" si="8"/>
        <v>2.2160694961137041E-3</v>
      </c>
      <c r="U193" s="3">
        <f t="shared" si="9"/>
        <v>39564.743009452759</v>
      </c>
      <c r="V193" s="3">
        <f t="shared" si="10"/>
        <v>5934.7114514179148</v>
      </c>
      <c r="W193" s="3">
        <f t="shared" si="11"/>
        <v>33630.031558034847</v>
      </c>
      <c r="X193" s="1" t="s">
        <v>18</v>
      </c>
    </row>
    <row r="194" spans="1:24" x14ac:dyDescent="0.25">
      <c r="A194" s="1" t="s">
        <v>56</v>
      </c>
      <c r="B194" s="1" t="s">
        <v>57</v>
      </c>
      <c r="C194" s="1" t="s">
        <v>122</v>
      </c>
      <c r="D194" s="1" t="s">
        <v>123</v>
      </c>
      <c r="E194" s="1" t="s">
        <v>60</v>
      </c>
      <c r="F194" s="1" t="s">
        <v>61</v>
      </c>
      <c r="G194" s="1" t="s">
        <v>62</v>
      </c>
      <c r="H194" s="1" t="s">
        <v>195</v>
      </c>
      <c r="I194" s="1" t="s">
        <v>17</v>
      </c>
      <c r="J194" s="1" t="s">
        <v>64</v>
      </c>
      <c r="K194" s="1" t="s">
        <v>65</v>
      </c>
      <c r="L194" s="1" t="s">
        <v>176</v>
      </c>
      <c r="M194" s="1" t="s">
        <v>177</v>
      </c>
      <c r="N194" s="1" t="s">
        <v>196</v>
      </c>
      <c r="O194" s="1" t="s">
        <v>197</v>
      </c>
      <c r="P194" s="1" t="s">
        <v>70</v>
      </c>
      <c r="Q194" s="1" t="s">
        <v>71</v>
      </c>
      <c r="R194" s="2">
        <v>16167.42</v>
      </c>
      <c r="S194" s="1" t="s">
        <v>72</v>
      </c>
      <c r="T194" s="30">
        <f t="shared" si="8"/>
        <v>3.6832046330063261E-4</v>
      </c>
      <c r="U194" s="3">
        <f t="shared" si="9"/>
        <v>6575.8337006884221</v>
      </c>
      <c r="V194" s="3">
        <f t="shared" si="10"/>
        <v>986.37505510326343</v>
      </c>
      <c r="W194" s="3">
        <f t="shared" si="11"/>
        <v>5589.4586455851586</v>
      </c>
      <c r="X194" s="1" t="s">
        <v>16</v>
      </c>
    </row>
    <row r="195" spans="1:24" x14ac:dyDescent="0.25">
      <c r="A195" s="1" t="s">
        <v>56</v>
      </c>
      <c r="B195" s="1" t="s">
        <v>57</v>
      </c>
      <c r="C195" s="1" t="s">
        <v>134</v>
      </c>
      <c r="D195" s="1" t="s">
        <v>135</v>
      </c>
      <c r="E195" s="1" t="s">
        <v>60</v>
      </c>
      <c r="F195" s="1" t="s">
        <v>61</v>
      </c>
      <c r="G195" s="1" t="s">
        <v>62</v>
      </c>
      <c r="H195" s="1" t="s">
        <v>195</v>
      </c>
      <c r="I195" s="1" t="s">
        <v>17</v>
      </c>
      <c r="J195" s="1" t="s">
        <v>64</v>
      </c>
      <c r="K195" s="1" t="s">
        <v>65</v>
      </c>
      <c r="L195" s="1" t="s">
        <v>78</v>
      </c>
      <c r="M195" s="1" t="s">
        <v>79</v>
      </c>
      <c r="N195" s="1" t="s">
        <v>80</v>
      </c>
      <c r="O195" s="1" t="s">
        <v>81</v>
      </c>
      <c r="P195" s="1" t="s">
        <v>70</v>
      </c>
      <c r="Q195" s="1" t="s">
        <v>71</v>
      </c>
      <c r="R195" s="2">
        <v>580</v>
      </c>
      <c r="S195" s="1" t="s">
        <v>72</v>
      </c>
      <c r="T195" s="30">
        <f t="shared" ref="T195:T258" si="12">R195/$R$305</f>
        <v>1.3213355545558099E-5</v>
      </c>
      <c r="U195" s="3">
        <f t="shared" si="9"/>
        <v>235.90551531408752</v>
      </c>
      <c r="V195" s="3">
        <f t="shared" si="10"/>
        <v>35.385827297113131</v>
      </c>
      <c r="W195" s="3">
        <f t="shared" si="11"/>
        <v>200.51968801697438</v>
      </c>
      <c r="X195" s="1" t="s">
        <v>16</v>
      </c>
    </row>
    <row r="196" spans="1:24" x14ac:dyDescent="0.25">
      <c r="A196" s="1" t="s">
        <v>56</v>
      </c>
      <c r="B196" s="1" t="s">
        <v>57</v>
      </c>
      <c r="C196" s="1" t="s">
        <v>82</v>
      </c>
      <c r="D196" s="1" t="s">
        <v>83</v>
      </c>
      <c r="E196" s="1" t="s">
        <v>60</v>
      </c>
      <c r="F196" s="1" t="s">
        <v>61</v>
      </c>
      <c r="G196" s="1" t="s">
        <v>62</v>
      </c>
      <c r="H196" s="1" t="s">
        <v>195</v>
      </c>
      <c r="I196" s="1" t="s">
        <v>17</v>
      </c>
      <c r="J196" s="1" t="s">
        <v>64</v>
      </c>
      <c r="K196" s="1" t="s">
        <v>65</v>
      </c>
      <c r="L196" s="1" t="s">
        <v>78</v>
      </c>
      <c r="M196" s="1" t="s">
        <v>79</v>
      </c>
      <c r="N196" s="1" t="s">
        <v>80</v>
      </c>
      <c r="O196" s="1" t="s">
        <v>81</v>
      </c>
      <c r="P196" s="1" t="s">
        <v>70</v>
      </c>
      <c r="Q196" s="1" t="s">
        <v>71</v>
      </c>
      <c r="R196" s="2">
        <v>198.70000000000002</v>
      </c>
      <c r="S196" s="1" t="s">
        <v>72</v>
      </c>
      <c r="T196" s="30">
        <f t="shared" si="12"/>
        <v>4.5267133567282662E-6</v>
      </c>
      <c r="U196" s="3">
        <f t="shared" ref="U196:U259" si="13">SUM(V196:W196)</f>
        <v>80.817975677429644</v>
      </c>
      <c r="V196" s="3">
        <f t="shared" ref="V196:V259" si="14">$V$1*T196</f>
        <v>12.122696351614449</v>
      </c>
      <c r="W196" s="3">
        <f t="shared" ref="W196:W259" si="15">$W$1*T196</f>
        <v>68.695279325815193</v>
      </c>
      <c r="X196" s="1" t="s">
        <v>16</v>
      </c>
    </row>
    <row r="197" spans="1:24" x14ac:dyDescent="0.25">
      <c r="A197" s="1" t="s">
        <v>56</v>
      </c>
      <c r="B197" s="1" t="s">
        <v>57</v>
      </c>
      <c r="C197" s="1" t="s">
        <v>164</v>
      </c>
      <c r="D197" s="1" t="s">
        <v>165</v>
      </c>
      <c r="E197" s="1" t="s">
        <v>60</v>
      </c>
      <c r="F197" s="1" t="s">
        <v>61</v>
      </c>
      <c r="G197" s="1" t="s">
        <v>62</v>
      </c>
      <c r="H197" s="1" t="s">
        <v>195</v>
      </c>
      <c r="I197" s="1" t="s">
        <v>17</v>
      </c>
      <c r="J197" s="1" t="s">
        <v>64</v>
      </c>
      <c r="K197" s="1" t="s">
        <v>65</v>
      </c>
      <c r="L197" s="1" t="s">
        <v>66</v>
      </c>
      <c r="M197" s="1" t="s">
        <v>67</v>
      </c>
      <c r="N197" s="1" t="s">
        <v>110</v>
      </c>
      <c r="O197" s="1" t="s">
        <v>111</v>
      </c>
      <c r="P197" s="1" t="s">
        <v>70</v>
      </c>
      <c r="Q197" s="1" t="s">
        <v>71</v>
      </c>
      <c r="R197" s="2">
        <v>25226.880000000001</v>
      </c>
      <c r="S197" s="1" t="s">
        <v>72</v>
      </c>
      <c r="T197" s="30">
        <f t="shared" si="12"/>
        <v>5.7470988749160122E-4</v>
      </c>
      <c r="U197" s="3">
        <f t="shared" si="13"/>
        <v>10260.620907183877</v>
      </c>
      <c r="V197" s="3">
        <f t="shared" si="14"/>
        <v>1539.0931360775817</v>
      </c>
      <c r="W197" s="3">
        <f t="shared" si="15"/>
        <v>8721.5277711062954</v>
      </c>
      <c r="X197" s="1" t="s">
        <v>16</v>
      </c>
    </row>
    <row r="198" spans="1:24" x14ac:dyDescent="0.25">
      <c r="A198" s="1" t="s">
        <v>56</v>
      </c>
      <c r="B198" s="1" t="s">
        <v>57</v>
      </c>
      <c r="C198" s="1" t="s">
        <v>136</v>
      </c>
      <c r="D198" s="1" t="s">
        <v>137</v>
      </c>
      <c r="E198" s="1" t="s">
        <v>60</v>
      </c>
      <c r="F198" s="1" t="s">
        <v>61</v>
      </c>
      <c r="G198" s="1" t="s">
        <v>62</v>
      </c>
      <c r="H198" s="1" t="s">
        <v>195</v>
      </c>
      <c r="I198" s="1" t="s">
        <v>17</v>
      </c>
      <c r="J198" s="1" t="s">
        <v>64</v>
      </c>
      <c r="K198" s="1" t="s">
        <v>65</v>
      </c>
      <c r="L198" s="1" t="s">
        <v>148</v>
      </c>
      <c r="M198" s="1" t="s">
        <v>149</v>
      </c>
      <c r="N198" s="1" t="s">
        <v>150</v>
      </c>
      <c r="O198" s="1" t="s">
        <v>151</v>
      </c>
      <c r="P198" s="1" t="s">
        <v>70</v>
      </c>
      <c r="Q198" s="1" t="s">
        <v>71</v>
      </c>
      <c r="R198" s="2">
        <v>67654.430000000008</v>
      </c>
      <c r="S198" s="1" t="s">
        <v>72</v>
      </c>
      <c r="T198" s="30">
        <f t="shared" si="12"/>
        <v>1.5412793755552969E-3</v>
      </c>
      <c r="U198" s="3">
        <f t="shared" si="13"/>
        <v>27517.333055915282</v>
      </c>
      <c r="V198" s="3">
        <f t="shared" si="14"/>
        <v>4127.5999583872926</v>
      </c>
      <c r="W198" s="3">
        <f t="shared" si="15"/>
        <v>23389.733097527987</v>
      </c>
      <c r="X198" s="1" t="s">
        <v>16</v>
      </c>
    </row>
    <row r="199" spans="1:24" x14ac:dyDescent="0.25">
      <c r="A199" s="1" t="s">
        <v>56</v>
      </c>
      <c r="B199" s="1" t="s">
        <v>57</v>
      </c>
      <c r="C199" s="1" t="s">
        <v>164</v>
      </c>
      <c r="D199" s="1" t="s">
        <v>165</v>
      </c>
      <c r="E199" s="1" t="s">
        <v>60</v>
      </c>
      <c r="F199" s="1" t="s">
        <v>61</v>
      </c>
      <c r="G199" s="1" t="s">
        <v>62</v>
      </c>
      <c r="H199" s="1" t="s">
        <v>195</v>
      </c>
      <c r="I199" s="1" t="s">
        <v>17</v>
      </c>
      <c r="J199" s="1" t="s">
        <v>64</v>
      </c>
      <c r="K199" s="1" t="s">
        <v>65</v>
      </c>
      <c r="L199" s="1" t="s">
        <v>66</v>
      </c>
      <c r="M199" s="1" t="s">
        <v>67</v>
      </c>
      <c r="N199" s="1" t="s">
        <v>98</v>
      </c>
      <c r="O199" s="1" t="s">
        <v>99</v>
      </c>
      <c r="P199" s="1" t="s">
        <v>70</v>
      </c>
      <c r="Q199" s="1" t="s">
        <v>71</v>
      </c>
      <c r="R199" s="2">
        <v>15611.49</v>
      </c>
      <c r="S199" s="1" t="s">
        <v>72</v>
      </c>
      <c r="T199" s="30">
        <f t="shared" si="12"/>
        <v>3.5565546201021516E-4</v>
      </c>
      <c r="U199" s="3">
        <f t="shared" si="13"/>
        <v>6349.7182642598691</v>
      </c>
      <c r="V199" s="3">
        <f t="shared" si="14"/>
        <v>952.45773963898046</v>
      </c>
      <c r="W199" s="3">
        <f t="shared" si="15"/>
        <v>5397.2605246208886</v>
      </c>
      <c r="X199" s="1" t="s">
        <v>16</v>
      </c>
    </row>
    <row r="200" spans="1:24" x14ac:dyDescent="0.25">
      <c r="A200" s="1" t="s">
        <v>56</v>
      </c>
      <c r="B200" s="1" t="s">
        <v>57</v>
      </c>
      <c r="C200" s="1" t="s">
        <v>160</v>
      </c>
      <c r="D200" s="1" t="s">
        <v>161</v>
      </c>
      <c r="E200" s="1" t="s">
        <v>60</v>
      </c>
      <c r="F200" s="1" t="s">
        <v>61</v>
      </c>
      <c r="G200" s="1" t="s">
        <v>62</v>
      </c>
      <c r="H200" s="1" t="s">
        <v>195</v>
      </c>
      <c r="I200" s="1" t="s">
        <v>17</v>
      </c>
      <c r="J200" s="1" t="s">
        <v>64</v>
      </c>
      <c r="K200" s="1" t="s">
        <v>65</v>
      </c>
      <c r="L200" s="1" t="s">
        <v>78</v>
      </c>
      <c r="M200" s="1" t="s">
        <v>79</v>
      </c>
      <c r="N200" s="1" t="s">
        <v>80</v>
      </c>
      <c r="O200" s="1" t="s">
        <v>81</v>
      </c>
      <c r="P200" s="1" t="s">
        <v>70</v>
      </c>
      <c r="Q200" s="1" t="s">
        <v>71</v>
      </c>
      <c r="R200" s="2">
        <v>1988.3</v>
      </c>
      <c r="S200" s="1" t="s">
        <v>72</v>
      </c>
      <c r="T200" s="30">
        <f t="shared" si="12"/>
        <v>4.5296749709022701E-5</v>
      </c>
      <c r="U200" s="3">
        <f t="shared" si="13"/>
        <v>808.70851051551767</v>
      </c>
      <c r="V200" s="3">
        <f t="shared" si="14"/>
        <v>121.30627657732765</v>
      </c>
      <c r="W200" s="3">
        <f t="shared" si="15"/>
        <v>687.40223393818997</v>
      </c>
      <c r="X200" s="1" t="s">
        <v>16</v>
      </c>
    </row>
    <row r="201" spans="1:24" x14ac:dyDescent="0.25">
      <c r="A201" s="1" t="s">
        <v>56</v>
      </c>
      <c r="B201" s="1" t="s">
        <v>57</v>
      </c>
      <c r="C201" s="1" t="s">
        <v>122</v>
      </c>
      <c r="D201" s="1" t="s">
        <v>123</v>
      </c>
      <c r="E201" s="1" t="s">
        <v>60</v>
      </c>
      <c r="F201" s="1" t="s">
        <v>61</v>
      </c>
      <c r="G201" s="1" t="s">
        <v>62</v>
      </c>
      <c r="H201" s="1" t="s">
        <v>195</v>
      </c>
      <c r="I201" s="1" t="s">
        <v>17</v>
      </c>
      <c r="J201" s="1" t="s">
        <v>64</v>
      </c>
      <c r="K201" s="1" t="s">
        <v>65</v>
      </c>
      <c r="L201" s="1" t="s">
        <v>78</v>
      </c>
      <c r="M201" s="1" t="s">
        <v>79</v>
      </c>
      <c r="N201" s="1" t="s">
        <v>80</v>
      </c>
      <c r="O201" s="1" t="s">
        <v>81</v>
      </c>
      <c r="P201" s="1" t="s">
        <v>70</v>
      </c>
      <c r="Q201" s="1" t="s">
        <v>71</v>
      </c>
      <c r="R201" s="2">
        <v>22956.28</v>
      </c>
      <c r="S201" s="1" t="s">
        <v>72</v>
      </c>
      <c r="T201" s="30">
        <f t="shared" si="12"/>
        <v>5.2298187869549045E-4</v>
      </c>
      <c r="U201" s="3">
        <f t="shared" si="13"/>
        <v>9337.0914880939326</v>
      </c>
      <c r="V201" s="3">
        <f t="shared" si="14"/>
        <v>1400.56372321409</v>
      </c>
      <c r="W201" s="3">
        <f t="shared" si="15"/>
        <v>7936.5277648798428</v>
      </c>
      <c r="X201" s="1" t="s">
        <v>16</v>
      </c>
    </row>
    <row r="202" spans="1:24" x14ac:dyDescent="0.25">
      <c r="A202" s="1" t="s">
        <v>56</v>
      </c>
      <c r="B202" s="1" t="s">
        <v>57</v>
      </c>
      <c r="C202" s="1" t="s">
        <v>58</v>
      </c>
      <c r="D202" s="1" t="s">
        <v>59</v>
      </c>
      <c r="E202" s="1" t="s">
        <v>60</v>
      </c>
      <c r="F202" s="1" t="s">
        <v>61</v>
      </c>
      <c r="G202" s="1" t="s">
        <v>62</v>
      </c>
      <c r="H202" s="1" t="s">
        <v>195</v>
      </c>
      <c r="I202" s="1" t="s">
        <v>17</v>
      </c>
      <c r="J202" s="1" t="s">
        <v>64</v>
      </c>
      <c r="K202" s="1" t="s">
        <v>65</v>
      </c>
      <c r="L202" s="1" t="s">
        <v>90</v>
      </c>
      <c r="M202" s="1" t="s">
        <v>91</v>
      </c>
      <c r="N202" s="1" t="s">
        <v>146</v>
      </c>
      <c r="O202" s="1" t="s">
        <v>147</v>
      </c>
      <c r="P202" s="1" t="s">
        <v>70</v>
      </c>
      <c r="Q202" s="1" t="s">
        <v>71</v>
      </c>
      <c r="R202" s="2">
        <v>13936.960000000001</v>
      </c>
      <c r="S202" s="1" t="s">
        <v>72</v>
      </c>
      <c r="T202" s="30">
        <f t="shared" si="12"/>
        <v>3.1750690983486446E-4</v>
      </c>
      <c r="U202" s="3">
        <f t="shared" si="13"/>
        <v>5668.6305701928013</v>
      </c>
      <c r="V202" s="3">
        <f t="shared" si="14"/>
        <v>850.29458552892038</v>
      </c>
      <c r="W202" s="3">
        <f t="shared" si="15"/>
        <v>4818.3359846638814</v>
      </c>
      <c r="X202" s="1" t="s">
        <v>16</v>
      </c>
    </row>
    <row r="203" spans="1:24" x14ac:dyDescent="0.25">
      <c r="A203" s="1" t="s">
        <v>56</v>
      </c>
      <c r="B203" s="1" t="s">
        <v>57</v>
      </c>
      <c r="C203" s="1" t="s">
        <v>116</v>
      </c>
      <c r="D203" s="1" t="s">
        <v>117</v>
      </c>
      <c r="E203" s="1" t="s">
        <v>60</v>
      </c>
      <c r="F203" s="1" t="s">
        <v>61</v>
      </c>
      <c r="G203" s="1" t="s">
        <v>62</v>
      </c>
      <c r="H203" s="1" t="s">
        <v>195</v>
      </c>
      <c r="I203" s="1" t="s">
        <v>17</v>
      </c>
      <c r="J203" s="1" t="s">
        <v>64</v>
      </c>
      <c r="K203" s="1" t="s">
        <v>65</v>
      </c>
      <c r="L203" s="1" t="s">
        <v>148</v>
      </c>
      <c r="M203" s="1" t="s">
        <v>149</v>
      </c>
      <c r="N203" s="1" t="s">
        <v>150</v>
      </c>
      <c r="O203" s="1" t="s">
        <v>151</v>
      </c>
      <c r="P203" s="1" t="s">
        <v>70</v>
      </c>
      <c r="Q203" s="1" t="s">
        <v>71</v>
      </c>
      <c r="R203" s="2">
        <v>4241.5200000000004</v>
      </c>
      <c r="S203" s="1" t="s">
        <v>72</v>
      </c>
      <c r="T203" s="30">
        <f t="shared" si="12"/>
        <v>9.6628813471716539E-5</v>
      </c>
      <c r="U203" s="3">
        <f t="shared" si="13"/>
        <v>1725.1688988189803</v>
      </c>
      <c r="V203" s="3">
        <f t="shared" si="14"/>
        <v>258.77533482284707</v>
      </c>
      <c r="W203" s="3">
        <f t="shared" si="15"/>
        <v>1466.3935639961333</v>
      </c>
      <c r="X203" s="1" t="s">
        <v>16</v>
      </c>
    </row>
    <row r="204" spans="1:24" x14ac:dyDescent="0.25">
      <c r="A204" s="1" t="s">
        <v>56</v>
      </c>
      <c r="B204" s="1" t="s">
        <v>57</v>
      </c>
      <c r="C204" s="1" t="s">
        <v>74</v>
      </c>
      <c r="D204" s="1" t="s">
        <v>75</v>
      </c>
      <c r="E204" s="1" t="s">
        <v>60</v>
      </c>
      <c r="F204" s="1" t="s">
        <v>61</v>
      </c>
      <c r="G204" s="1" t="s">
        <v>62</v>
      </c>
      <c r="H204" s="1" t="s">
        <v>195</v>
      </c>
      <c r="I204" s="1" t="s">
        <v>17</v>
      </c>
      <c r="J204" s="1" t="s">
        <v>64</v>
      </c>
      <c r="K204" s="1" t="s">
        <v>65</v>
      </c>
      <c r="L204" s="1" t="s">
        <v>198</v>
      </c>
      <c r="M204" s="1" t="s">
        <v>199</v>
      </c>
      <c r="N204" s="1" t="s">
        <v>200</v>
      </c>
      <c r="O204" s="1" t="s">
        <v>201</v>
      </c>
      <c r="P204" s="1" t="s">
        <v>70</v>
      </c>
      <c r="Q204" s="1" t="s">
        <v>71</v>
      </c>
      <c r="R204" s="2">
        <v>7110.78</v>
      </c>
      <c r="S204" s="1" t="s">
        <v>72</v>
      </c>
      <c r="T204" s="30">
        <f t="shared" si="12"/>
        <v>1.6199528335559242E-4</v>
      </c>
      <c r="U204" s="3">
        <f t="shared" si="13"/>
        <v>2892.1934830777709</v>
      </c>
      <c r="V204" s="3">
        <f t="shared" si="14"/>
        <v>433.82902246166566</v>
      </c>
      <c r="W204" s="3">
        <f t="shared" si="15"/>
        <v>2458.3644606161051</v>
      </c>
      <c r="X204" s="1" t="s">
        <v>16</v>
      </c>
    </row>
    <row r="205" spans="1:24" x14ac:dyDescent="0.25">
      <c r="A205" s="1" t="s">
        <v>56</v>
      </c>
      <c r="B205" s="1" t="s">
        <v>57</v>
      </c>
      <c r="C205" s="1" t="s">
        <v>88</v>
      </c>
      <c r="D205" s="1" t="s">
        <v>89</v>
      </c>
      <c r="E205" s="1" t="s">
        <v>60</v>
      </c>
      <c r="F205" s="1" t="s">
        <v>61</v>
      </c>
      <c r="G205" s="1" t="s">
        <v>62</v>
      </c>
      <c r="H205" s="1" t="s">
        <v>195</v>
      </c>
      <c r="I205" s="1" t="s">
        <v>17</v>
      </c>
      <c r="J205" s="1" t="s">
        <v>64</v>
      </c>
      <c r="K205" s="1" t="s">
        <v>65</v>
      </c>
      <c r="L205" s="1" t="s">
        <v>66</v>
      </c>
      <c r="M205" s="1" t="s">
        <v>67</v>
      </c>
      <c r="N205" s="1" t="s">
        <v>68</v>
      </c>
      <c r="O205" s="1" t="s">
        <v>69</v>
      </c>
      <c r="P205" s="1" t="s">
        <v>70</v>
      </c>
      <c r="Q205" s="1" t="s">
        <v>71</v>
      </c>
      <c r="R205" s="2">
        <v>88047.88</v>
      </c>
      <c r="S205" s="1" t="s">
        <v>72</v>
      </c>
      <c r="T205" s="30">
        <f t="shared" si="12"/>
        <v>2.0058757646079896E-3</v>
      </c>
      <c r="U205" s="3">
        <f t="shared" si="13"/>
        <v>35812.035351229206</v>
      </c>
      <c r="V205" s="3">
        <f t="shared" si="14"/>
        <v>5371.8053026843818</v>
      </c>
      <c r="W205" s="3">
        <f t="shared" si="15"/>
        <v>30440.230048544825</v>
      </c>
      <c r="X205" s="1" t="s">
        <v>16</v>
      </c>
    </row>
    <row r="206" spans="1:24" x14ac:dyDescent="0.25">
      <c r="A206" s="1" t="s">
        <v>56</v>
      </c>
      <c r="B206" s="1" t="s">
        <v>57</v>
      </c>
      <c r="C206" s="1" t="s">
        <v>102</v>
      </c>
      <c r="D206" s="1" t="s">
        <v>103</v>
      </c>
      <c r="E206" s="1" t="s">
        <v>60</v>
      </c>
      <c r="F206" s="1" t="s">
        <v>61</v>
      </c>
      <c r="G206" s="1" t="s">
        <v>62</v>
      </c>
      <c r="H206" s="1" t="s">
        <v>195</v>
      </c>
      <c r="I206" s="1" t="s">
        <v>17</v>
      </c>
      <c r="J206" s="1" t="s">
        <v>64</v>
      </c>
      <c r="K206" s="1" t="s">
        <v>65</v>
      </c>
      <c r="L206" s="1" t="s">
        <v>198</v>
      </c>
      <c r="M206" s="1" t="s">
        <v>199</v>
      </c>
      <c r="N206" s="1" t="s">
        <v>200</v>
      </c>
      <c r="O206" s="1" t="s">
        <v>201</v>
      </c>
      <c r="P206" s="1" t="s">
        <v>70</v>
      </c>
      <c r="Q206" s="1" t="s">
        <v>71</v>
      </c>
      <c r="R206" s="2">
        <v>3937.01</v>
      </c>
      <c r="S206" s="1" t="s">
        <v>72</v>
      </c>
      <c r="T206" s="30">
        <f t="shared" si="12"/>
        <v>8.9691573993823601E-5</v>
      </c>
      <c r="U206" s="3">
        <f t="shared" si="13"/>
        <v>1601.3144359426133</v>
      </c>
      <c r="V206" s="3">
        <f t="shared" si="14"/>
        <v>240.19716539139202</v>
      </c>
      <c r="W206" s="3">
        <f t="shared" si="15"/>
        <v>1361.1172705512213</v>
      </c>
      <c r="X206" s="1" t="s">
        <v>16</v>
      </c>
    </row>
    <row r="207" spans="1:24" x14ac:dyDescent="0.25">
      <c r="A207" s="1" t="s">
        <v>56</v>
      </c>
      <c r="B207" s="1" t="s">
        <v>57</v>
      </c>
      <c r="C207" s="1" t="s">
        <v>136</v>
      </c>
      <c r="D207" s="1" t="s">
        <v>137</v>
      </c>
      <c r="E207" s="1" t="s">
        <v>60</v>
      </c>
      <c r="F207" s="1" t="s">
        <v>61</v>
      </c>
      <c r="G207" s="1" t="s">
        <v>62</v>
      </c>
      <c r="H207" s="1" t="s">
        <v>195</v>
      </c>
      <c r="I207" s="1" t="s">
        <v>17</v>
      </c>
      <c r="J207" s="1" t="s">
        <v>64</v>
      </c>
      <c r="K207" s="1" t="s">
        <v>65</v>
      </c>
      <c r="L207" s="1" t="s">
        <v>190</v>
      </c>
      <c r="M207" s="1" t="s">
        <v>191</v>
      </c>
      <c r="N207" s="1" t="s">
        <v>192</v>
      </c>
      <c r="O207" s="1" t="s">
        <v>193</v>
      </c>
      <c r="P207" s="1" t="s">
        <v>70</v>
      </c>
      <c r="Q207" s="1" t="s">
        <v>71</v>
      </c>
      <c r="R207" s="2">
        <v>397046.15</v>
      </c>
      <c r="S207" s="1" t="s">
        <v>72</v>
      </c>
      <c r="T207" s="30">
        <f t="shared" si="12"/>
        <v>9.0453654274913666E-3</v>
      </c>
      <c r="U207" s="3">
        <f t="shared" si="13"/>
        <v>161492.02865383532</v>
      </c>
      <c r="V207" s="3">
        <f t="shared" si="14"/>
        <v>24223.804298075302</v>
      </c>
      <c r="W207" s="3">
        <f t="shared" si="15"/>
        <v>137268.22435576003</v>
      </c>
      <c r="X207" s="1" t="s">
        <v>16</v>
      </c>
    </row>
    <row r="208" spans="1:24" x14ac:dyDescent="0.25">
      <c r="A208" s="1" t="s">
        <v>56</v>
      </c>
      <c r="B208" s="1" t="s">
        <v>57</v>
      </c>
      <c r="C208" s="1" t="s">
        <v>126</v>
      </c>
      <c r="D208" s="1" t="s">
        <v>127</v>
      </c>
      <c r="E208" s="1" t="s">
        <v>60</v>
      </c>
      <c r="F208" s="1" t="s">
        <v>61</v>
      </c>
      <c r="G208" s="1" t="s">
        <v>62</v>
      </c>
      <c r="H208" s="1" t="s">
        <v>195</v>
      </c>
      <c r="I208" s="1" t="s">
        <v>17</v>
      </c>
      <c r="J208" s="1" t="s">
        <v>64</v>
      </c>
      <c r="K208" s="1" t="s">
        <v>65</v>
      </c>
      <c r="L208" s="1" t="s">
        <v>104</v>
      </c>
      <c r="M208" s="1" t="s">
        <v>105</v>
      </c>
      <c r="N208" s="1" t="s">
        <v>106</v>
      </c>
      <c r="O208" s="1" t="s">
        <v>107</v>
      </c>
      <c r="P208" s="1" t="s">
        <v>70</v>
      </c>
      <c r="Q208" s="1" t="s">
        <v>71</v>
      </c>
      <c r="R208" s="2">
        <v>42772.92</v>
      </c>
      <c r="S208" s="1" t="s">
        <v>72</v>
      </c>
      <c r="T208" s="30">
        <f t="shared" si="12"/>
        <v>9.744375856581256E-4</v>
      </c>
      <c r="U208" s="3">
        <f t="shared" si="13"/>
        <v>17397.185748427997</v>
      </c>
      <c r="V208" s="3">
        <f t="shared" si="14"/>
        <v>2609.5778622642001</v>
      </c>
      <c r="W208" s="3">
        <f t="shared" si="15"/>
        <v>14787.607886163798</v>
      </c>
      <c r="X208" s="1" t="s">
        <v>16</v>
      </c>
    </row>
    <row r="209" spans="1:24" x14ac:dyDescent="0.25">
      <c r="A209" s="1" t="s">
        <v>56</v>
      </c>
      <c r="B209" s="1" t="s">
        <v>57</v>
      </c>
      <c r="C209" s="1" t="s">
        <v>88</v>
      </c>
      <c r="D209" s="1" t="s">
        <v>89</v>
      </c>
      <c r="E209" s="1" t="s">
        <v>60</v>
      </c>
      <c r="F209" s="1" t="s">
        <v>61</v>
      </c>
      <c r="G209" s="1" t="s">
        <v>62</v>
      </c>
      <c r="H209" s="1" t="s">
        <v>195</v>
      </c>
      <c r="I209" s="1" t="s">
        <v>17</v>
      </c>
      <c r="J209" s="1" t="s">
        <v>64</v>
      </c>
      <c r="K209" s="1" t="s">
        <v>65</v>
      </c>
      <c r="L209" s="1" t="s">
        <v>104</v>
      </c>
      <c r="M209" s="1" t="s">
        <v>105</v>
      </c>
      <c r="N209" s="1" t="s">
        <v>132</v>
      </c>
      <c r="O209" s="1" t="s">
        <v>133</v>
      </c>
      <c r="P209" s="1" t="s">
        <v>70</v>
      </c>
      <c r="Q209" s="1" t="s">
        <v>71</v>
      </c>
      <c r="R209" s="2">
        <v>99300.35</v>
      </c>
      <c r="S209" s="1" t="s">
        <v>72</v>
      </c>
      <c r="T209" s="30">
        <f t="shared" si="12"/>
        <v>2.2622255695661383E-3</v>
      </c>
      <c r="U209" s="3">
        <f t="shared" si="13"/>
        <v>40388.793513136639</v>
      </c>
      <c r="V209" s="3">
        <f t="shared" si="14"/>
        <v>6058.3190269704974</v>
      </c>
      <c r="W209" s="3">
        <f t="shared" si="15"/>
        <v>34330.474486166146</v>
      </c>
      <c r="X209" s="1" t="s">
        <v>16</v>
      </c>
    </row>
    <row r="210" spans="1:24" x14ac:dyDescent="0.25">
      <c r="A210" s="1" t="s">
        <v>56</v>
      </c>
      <c r="B210" s="1" t="s">
        <v>57</v>
      </c>
      <c r="C210" s="1" t="s">
        <v>164</v>
      </c>
      <c r="D210" s="1" t="s">
        <v>165</v>
      </c>
      <c r="E210" s="1" t="s">
        <v>60</v>
      </c>
      <c r="F210" s="1" t="s">
        <v>61</v>
      </c>
      <c r="G210" s="1" t="s">
        <v>62</v>
      </c>
      <c r="H210" s="1" t="s">
        <v>195</v>
      </c>
      <c r="I210" s="1" t="s">
        <v>17</v>
      </c>
      <c r="J210" s="1" t="s">
        <v>64</v>
      </c>
      <c r="K210" s="1" t="s">
        <v>65</v>
      </c>
      <c r="L210" s="1" t="s">
        <v>176</v>
      </c>
      <c r="M210" s="1" t="s">
        <v>177</v>
      </c>
      <c r="N210" s="1" t="s">
        <v>196</v>
      </c>
      <c r="O210" s="1" t="s">
        <v>197</v>
      </c>
      <c r="P210" s="1" t="s">
        <v>70</v>
      </c>
      <c r="Q210" s="1" t="s">
        <v>71</v>
      </c>
      <c r="R210" s="2">
        <v>5819.79</v>
      </c>
      <c r="S210" s="1" t="s">
        <v>72</v>
      </c>
      <c r="T210" s="30">
        <f t="shared" si="12"/>
        <v>1.3258440425945443E-4</v>
      </c>
      <c r="U210" s="3">
        <f t="shared" si="13"/>
        <v>2367.1044120168508</v>
      </c>
      <c r="V210" s="3">
        <f t="shared" si="14"/>
        <v>355.0656618025277</v>
      </c>
      <c r="W210" s="3">
        <f t="shared" si="15"/>
        <v>2012.0387502143233</v>
      </c>
      <c r="X210" s="1" t="s">
        <v>16</v>
      </c>
    </row>
    <row r="211" spans="1:24" x14ac:dyDescent="0.25">
      <c r="A211" s="1" t="s">
        <v>56</v>
      </c>
      <c r="B211" s="1" t="s">
        <v>57</v>
      </c>
      <c r="C211" s="1" t="s">
        <v>160</v>
      </c>
      <c r="D211" s="1" t="s">
        <v>161</v>
      </c>
      <c r="E211" s="1" t="s">
        <v>60</v>
      </c>
      <c r="F211" s="1" t="s">
        <v>61</v>
      </c>
      <c r="G211" s="1" t="s">
        <v>62</v>
      </c>
      <c r="H211" s="1" t="s">
        <v>195</v>
      </c>
      <c r="I211" s="1" t="s">
        <v>17</v>
      </c>
      <c r="J211" s="1" t="s">
        <v>64</v>
      </c>
      <c r="K211" s="1" t="s">
        <v>65</v>
      </c>
      <c r="L211" s="1" t="s">
        <v>176</v>
      </c>
      <c r="M211" s="1" t="s">
        <v>177</v>
      </c>
      <c r="N211" s="1" t="s">
        <v>178</v>
      </c>
      <c r="O211" s="1" t="s">
        <v>179</v>
      </c>
      <c r="P211" s="1" t="s">
        <v>70</v>
      </c>
      <c r="Q211" s="1" t="s">
        <v>71</v>
      </c>
      <c r="R211" s="2">
        <v>55075.92</v>
      </c>
      <c r="S211" s="1" t="s">
        <v>72</v>
      </c>
      <c r="T211" s="30">
        <f t="shared" si="12"/>
        <v>1.2547201947564037E-3</v>
      </c>
      <c r="U211" s="3">
        <f t="shared" si="13"/>
        <v>22401.229808616306</v>
      </c>
      <c r="V211" s="3">
        <f t="shared" si="14"/>
        <v>3360.1844712924467</v>
      </c>
      <c r="W211" s="3">
        <f t="shared" si="15"/>
        <v>19041.04533732386</v>
      </c>
      <c r="X211" s="1" t="s">
        <v>16</v>
      </c>
    </row>
    <row r="212" spans="1:24" x14ac:dyDescent="0.25">
      <c r="A212" s="1" t="s">
        <v>56</v>
      </c>
      <c r="B212" s="1" t="s">
        <v>57</v>
      </c>
      <c r="C212" s="1" t="s">
        <v>58</v>
      </c>
      <c r="D212" s="1" t="s">
        <v>59</v>
      </c>
      <c r="E212" s="1" t="s">
        <v>60</v>
      </c>
      <c r="F212" s="1" t="s">
        <v>61</v>
      </c>
      <c r="G212" s="1" t="s">
        <v>62</v>
      </c>
      <c r="H212" s="1" t="s">
        <v>195</v>
      </c>
      <c r="I212" s="1" t="s">
        <v>17</v>
      </c>
      <c r="J212" s="1" t="s">
        <v>64</v>
      </c>
      <c r="K212" s="1" t="s">
        <v>65</v>
      </c>
      <c r="L212" s="1" t="s">
        <v>176</v>
      </c>
      <c r="M212" s="1" t="s">
        <v>177</v>
      </c>
      <c r="N212" s="1" t="s">
        <v>196</v>
      </c>
      <c r="O212" s="1" t="s">
        <v>197</v>
      </c>
      <c r="P212" s="1" t="s">
        <v>70</v>
      </c>
      <c r="Q212" s="1" t="s">
        <v>71</v>
      </c>
      <c r="R212" s="2">
        <v>18587.920000000002</v>
      </c>
      <c r="S212" s="1" t="s">
        <v>72</v>
      </c>
      <c r="T212" s="30">
        <f t="shared" si="12"/>
        <v>4.2346344105584534E-4</v>
      </c>
      <c r="U212" s="3">
        <f t="shared" si="13"/>
        <v>7560.3324934776447</v>
      </c>
      <c r="V212" s="3">
        <f t="shared" si="14"/>
        <v>1134.0498740216469</v>
      </c>
      <c r="W212" s="3">
        <f t="shared" si="15"/>
        <v>6426.2826194559975</v>
      </c>
      <c r="X212" s="1" t="s">
        <v>16</v>
      </c>
    </row>
    <row r="213" spans="1:24" x14ac:dyDescent="0.25">
      <c r="A213" s="1" t="s">
        <v>56</v>
      </c>
      <c r="B213" s="1" t="s">
        <v>57</v>
      </c>
      <c r="C213" s="1" t="s">
        <v>122</v>
      </c>
      <c r="D213" s="1" t="s">
        <v>123</v>
      </c>
      <c r="E213" s="1" t="s">
        <v>60</v>
      </c>
      <c r="F213" s="1" t="s">
        <v>61</v>
      </c>
      <c r="G213" s="1" t="s">
        <v>62</v>
      </c>
      <c r="H213" s="1" t="s">
        <v>195</v>
      </c>
      <c r="I213" s="1" t="s">
        <v>17</v>
      </c>
      <c r="J213" s="1" t="s">
        <v>64</v>
      </c>
      <c r="K213" s="1" t="s">
        <v>65</v>
      </c>
      <c r="L213" s="1" t="s">
        <v>104</v>
      </c>
      <c r="M213" s="1" t="s">
        <v>105</v>
      </c>
      <c r="N213" s="1" t="s">
        <v>202</v>
      </c>
      <c r="O213" s="1" t="s">
        <v>203</v>
      </c>
      <c r="P213" s="1" t="s">
        <v>70</v>
      </c>
      <c r="Q213" s="1" t="s">
        <v>71</v>
      </c>
      <c r="R213" s="2">
        <v>25468.38</v>
      </c>
      <c r="S213" s="1" t="s">
        <v>72</v>
      </c>
      <c r="T213" s="30">
        <f t="shared" si="12"/>
        <v>5.8021165536100165E-4</v>
      </c>
      <c r="U213" s="3">
        <f t="shared" si="13"/>
        <v>10358.847082956898</v>
      </c>
      <c r="V213" s="3">
        <f t="shared" si="14"/>
        <v>1553.8270624435347</v>
      </c>
      <c r="W213" s="3">
        <f t="shared" si="15"/>
        <v>8805.0200205133624</v>
      </c>
      <c r="X213" s="1" t="s">
        <v>16</v>
      </c>
    </row>
    <row r="214" spans="1:24" x14ac:dyDescent="0.25">
      <c r="A214" s="1" t="s">
        <v>56</v>
      </c>
      <c r="B214" s="1" t="s">
        <v>57</v>
      </c>
      <c r="C214" s="1" t="s">
        <v>136</v>
      </c>
      <c r="D214" s="1" t="s">
        <v>137</v>
      </c>
      <c r="E214" s="1" t="s">
        <v>60</v>
      </c>
      <c r="F214" s="1" t="s">
        <v>61</v>
      </c>
      <c r="G214" s="1" t="s">
        <v>62</v>
      </c>
      <c r="H214" s="1" t="s">
        <v>195</v>
      </c>
      <c r="I214" s="1" t="s">
        <v>17</v>
      </c>
      <c r="J214" s="1" t="s">
        <v>64</v>
      </c>
      <c r="K214" s="1" t="s">
        <v>65</v>
      </c>
      <c r="L214" s="1" t="s">
        <v>90</v>
      </c>
      <c r="M214" s="1" t="s">
        <v>91</v>
      </c>
      <c r="N214" s="1" t="s">
        <v>92</v>
      </c>
      <c r="O214" s="1" t="s">
        <v>93</v>
      </c>
      <c r="P214" s="1" t="s">
        <v>70</v>
      </c>
      <c r="Q214" s="1" t="s">
        <v>71</v>
      </c>
      <c r="R214" s="2">
        <v>71430.06</v>
      </c>
      <c r="S214" s="1" t="s">
        <v>72</v>
      </c>
      <c r="T214" s="30">
        <f t="shared" si="12"/>
        <v>1.6272944472768064E-3</v>
      </c>
      <c r="U214" s="3">
        <f t="shared" si="13"/>
        <v>29053.008815889982</v>
      </c>
      <c r="V214" s="3">
        <f t="shared" si="14"/>
        <v>4357.9513223834983</v>
      </c>
      <c r="W214" s="3">
        <f t="shared" si="15"/>
        <v>24695.057493506483</v>
      </c>
      <c r="X214" s="1" t="s">
        <v>16</v>
      </c>
    </row>
    <row r="215" spans="1:24" x14ac:dyDescent="0.25">
      <c r="A215" s="1" t="s">
        <v>56</v>
      </c>
      <c r="B215" s="1" t="s">
        <v>57</v>
      </c>
      <c r="C215" s="1" t="s">
        <v>58</v>
      </c>
      <c r="D215" s="1" t="s">
        <v>59</v>
      </c>
      <c r="E215" s="1" t="s">
        <v>60</v>
      </c>
      <c r="F215" s="1" t="s">
        <v>61</v>
      </c>
      <c r="G215" s="1" t="s">
        <v>62</v>
      </c>
      <c r="H215" s="1" t="s">
        <v>195</v>
      </c>
      <c r="I215" s="1" t="s">
        <v>17</v>
      </c>
      <c r="J215" s="1" t="s">
        <v>64</v>
      </c>
      <c r="K215" s="1" t="s">
        <v>65</v>
      </c>
      <c r="L215" s="1" t="s">
        <v>90</v>
      </c>
      <c r="M215" s="1" t="s">
        <v>91</v>
      </c>
      <c r="N215" s="1" t="s">
        <v>168</v>
      </c>
      <c r="O215" s="1" t="s">
        <v>169</v>
      </c>
      <c r="P215" s="1" t="s">
        <v>70</v>
      </c>
      <c r="Q215" s="1" t="s">
        <v>71</v>
      </c>
      <c r="R215" s="2">
        <v>83103.070000000007</v>
      </c>
      <c r="S215" s="1" t="s">
        <v>72</v>
      </c>
      <c r="T215" s="30">
        <f t="shared" si="12"/>
        <v>1.8932248462713843E-3</v>
      </c>
      <c r="U215" s="3">
        <f t="shared" si="13"/>
        <v>33800.814745746015</v>
      </c>
      <c r="V215" s="3">
        <f t="shared" si="14"/>
        <v>5070.1222118619025</v>
      </c>
      <c r="W215" s="3">
        <f t="shared" si="15"/>
        <v>28730.69253388411</v>
      </c>
      <c r="X215" s="1" t="s">
        <v>16</v>
      </c>
    </row>
    <row r="216" spans="1:24" x14ac:dyDescent="0.25">
      <c r="A216" s="1" t="s">
        <v>56</v>
      </c>
      <c r="B216" s="1" t="s">
        <v>57</v>
      </c>
      <c r="C216" s="1" t="s">
        <v>162</v>
      </c>
      <c r="D216" s="1" t="s">
        <v>163</v>
      </c>
      <c r="E216" s="1" t="s">
        <v>60</v>
      </c>
      <c r="F216" s="1" t="s">
        <v>61</v>
      </c>
      <c r="G216" s="1" t="s">
        <v>62</v>
      </c>
      <c r="H216" s="1" t="s">
        <v>195</v>
      </c>
      <c r="I216" s="1" t="s">
        <v>17</v>
      </c>
      <c r="J216" s="1" t="s">
        <v>64</v>
      </c>
      <c r="K216" s="1" t="s">
        <v>65</v>
      </c>
      <c r="L216" s="1" t="s">
        <v>78</v>
      </c>
      <c r="M216" s="1" t="s">
        <v>79</v>
      </c>
      <c r="N216" s="1" t="s">
        <v>80</v>
      </c>
      <c r="O216" s="1" t="s">
        <v>81</v>
      </c>
      <c r="P216" s="1" t="s">
        <v>70</v>
      </c>
      <c r="Q216" s="1" t="s">
        <v>71</v>
      </c>
      <c r="R216" s="2">
        <v>86879.28</v>
      </c>
      <c r="S216" s="1" t="s">
        <v>72</v>
      </c>
      <c r="T216" s="30">
        <f t="shared" si="12"/>
        <v>1.9792531313484393E-3</v>
      </c>
      <c r="U216" s="3">
        <f t="shared" si="13"/>
        <v>35336.726411236028</v>
      </c>
      <c r="V216" s="3">
        <f t="shared" si="14"/>
        <v>5300.5089616854057</v>
      </c>
      <c r="W216" s="3">
        <f t="shared" si="15"/>
        <v>30036.217449550626</v>
      </c>
      <c r="X216" s="1" t="s">
        <v>16</v>
      </c>
    </row>
    <row r="217" spans="1:24" x14ac:dyDescent="0.25">
      <c r="A217" s="1" t="s">
        <v>56</v>
      </c>
      <c r="B217" s="1" t="s">
        <v>57</v>
      </c>
      <c r="C217" s="1" t="s">
        <v>160</v>
      </c>
      <c r="D217" s="1" t="s">
        <v>161</v>
      </c>
      <c r="E217" s="1" t="s">
        <v>60</v>
      </c>
      <c r="F217" s="1" t="s">
        <v>61</v>
      </c>
      <c r="G217" s="1" t="s">
        <v>62</v>
      </c>
      <c r="H217" s="1" t="s">
        <v>195</v>
      </c>
      <c r="I217" s="1" t="s">
        <v>17</v>
      </c>
      <c r="J217" s="1" t="s">
        <v>64</v>
      </c>
      <c r="K217" s="1" t="s">
        <v>65</v>
      </c>
      <c r="L217" s="1" t="s">
        <v>176</v>
      </c>
      <c r="M217" s="1" t="s">
        <v>177</v>
      </c>
      <c r="N217" s="1" t="s">
        <v>196</v>
      </c>
      <c r="O217" s="1" t="s">
        <v>197</v>
      </c>
      <c r="P217" s="1" t="s">
        <v>70</v>
      </c>
      <c r="Q217" s="1" t="s">
        <v>71</v>
      </c>
      <c r="R217" s="2">
        <v>121790.1</v>
      </c>
      <c r="S217" s="1" t="s">
        <v>72</v>
      </c>
      <c r="T217" s="30">
        <f t="shared" si="12"/>
        <v>2.7745791262570266E-3</v>
      </c>
      <c r="U217" s="3">
        <f t="shared" si="13"/>
        <v>49536.131552852159</v>
      </c>
      <c r="V217" s="3">
        <f t="shared" si="14"/>
        <v>7430.419732927825</v>
      </c>
      <c r="W217" s="3">
        <f t="shared" si="15"/>
        <v>42105.711819924334</v>
      </c>
      <c r="X217" s="1" t="s">
        <v>16</v>
      </c>
    </row>
    <row r="218" spans="1:24" x14ac:dyDescent="0.25">
      <c r="A218" s="1" t="s">
        <v>56</v>
      </c>
      <c r="B218" s="1" t="s">
        <v>57</v>
      </c>
      <c r="C218" s="1" t="s">
        <v>142</v>
      </c>
      <c r="D218" s="1" t="s">
        <v>143</v>
      </c>
      <c r="E218" s="1" t="s">
        <v>60</v>
      </c>
      <c r="F218" s="1" t="s">
        <v>61</v>
      </c>
      <c r="G218" s="1" t="s">
        <v>62</v>
      </c>
      <c r="H218" s="1" t="s">
        <v>195</v>
      </c>
      <c r="I218" s="1" t="s">
        <v>17</v>
      </c>
      <c r="J218" s="1" t="s">
        <v>64</v>
      </c>
      <c r="K218" s="1" t="s">
        <v>65</v>
      </c>
      <c r="L218" s="1" t="s">
        <v>190</v>
      </c>
      <c r="M218" s="1" t="s">
        <v>191</v>
      </c>
      <c r="N218" s="1" t="s">
        <v>192</v>
      </c>
      <c r="O218" s="1" t="s">
        <v>193</v>
      </c>
      <c r="P218" s="1" t="s">
        <v>70</v>
      </c>
      <c r="Q218" s="1" t="s">
        <v>71</v>
      </c>
      <c r="R218" s="2">
        <v>199187.27000000002</v>
      </c>
      <c r="S218" s="1" t="s">
        <v>72</v>
      </c>
      <c r="T218" s="30">
        <f t="shared" si="12"/>
        <v>4.5378141701018591E-3</v>
      </c>
      <c r="U218" s="3">
        <f t="shared" si="13"/>
        <v>81016.164781648768</v>
      </c>
      <c r="V218" s="3">
        <f t="shared" si="14"/>
        <v>12152.424717247317</v>
      </c>
      <c r="W218" s="3">
        <f t="shared" si="15"/>
        <v>68863.740064401456</v>
      </c>
      <c r="X218" s="1" t="s">
        <v>16</v>
      </c>
    </row>
    <row r="219" spans="1:24" x14ac:dyDescent="0.25">
      <c r="A219" s="1" t="s">
        <v>56</v>
      </c>
      <c r="B219" s="1" t="s">
        <v>57</v>
      </c>
      <c r="C219" s="1" t="s">
        <v>142</v>
      </c>
      <c r="D219" s="1" t="s">
        <v>143</v>
      </c>
      <c r="E219" s="1" t="s">
        <v>60</v>
      </c>
      <c r="F219" s="1" t="s">
        <v>61</v>
      </c>
      <c r="G219" s="1" t="s">
        <v>62</v>
      </c>
      <c r="H219" s="1" t="s">
        <v>195</v>
      </c>
      <c r="I219" s="1" t="s">
        <v>17</v>
      </c>
      <c r="J219" s="1" t="s">
        <v>64</v>
      </c>
      <c r="K219" s="1" t="s">
        <v>65</v>
      </c>
      <c r="L219" s="1" t="s">
        <v>66</v>
      </c>
      <c r="M219" s="1" t="s">
        <v>67</v>
      </c>
      <c r="N219" s="1" t="s">
        <v>110</v>
      </c>
      <c r="O219" s="1" t="s">
        <v>111</v>
      </c>
      <c r="P219" s="1" t="s">
        <v>70</v>
      </c>
      <c r="Q219" s="1" t="s">
        <v>71</v>
      </c>
      <c r="R219" s="2">
        <v>437574.66000000003</v>
      </c>
      <c r="S219" s="1" t="s">
        <v>72</v>
      </c>
      <c r="T219" s="30">
        <f t="shared" si="12"/>
        <v>9.968671655701207E-3</v>
      </c>
      <c r="U219" s="3">
        <f t="shared" si="13"/>
        <v>177976.33733739078</v>
      </c>
      <c r="V219" s="3">
        <f t="shared" si="14"/>
        <v>26696.450600608619</v>
      </c>
      <c r="W219" s="3">
        <f t="shared" si="15"/>
        <v>151279.88673678215</v>
      </c>
      <c r="X219" s="1" t="s">
        <v>16</v>
      </c>
    </row>
    <row r="220" spans="1:24" x14ac:dyDescent="0.25">
      <c r="A220" s="1" t="s">
        <v>56</v>
      </c>
      <c r="B220" s="1" t="s">
        <v>57</v>
      </c>
      <c r="C220" s="1" t="s">
        <v>112</v>
      </c>
      <c r="D220" s="1" t="s">
        <v>113</v>
      </c>
      <c r="E220" s="1" t="s">
        <v>60</v>
      </c>
      <c r="F220" s="1" t="s">
        <v>61</v>
      </c>
      <c r="G220" s="1" t="s">
        <v>62</v>
      </c>
      <c r="H220" s="1" t="s">
        <v>195</v>
      </c>
      <c r="I220" s="1" t="s">
        <v>17</v>
      </c>
      <c r="J220" s="1" t="s">
        <v>64</v>
      </c>
      <c r="K220" s="1" t="s">
        <v>65</v>
      </c>
      <c r="L220" s="1" t="s">
        <v>66</v>
      </c>
      <c r="M220" s="1" t="s">
        <v>67</v>
      </c>
      <c r="N220" s="1" t="s">
        <v>110</v>
      </c>
      <c r="O220" s="1" t="s">
        <v>111</v>
      </c>
      <c r="P220" s="1" t="s">
        <v>70</v>
      </c>
      <c r="Q220" s="1" t="s">
        <v>71</v>
      </c>
      <c r="R220" s="2">
        <v>5845.06</v>
      </c>
      <c r="S220" s="1" t="s">
        <v>72</v>
      </c>
      <c r="T220" s="30">
        <f t="shared" si="12"/>
        <v>1.3316009649158591E-4</v>
      </c>
      <c r="U220" s="3">
        <f t="shared" si="13"/>
        <v>2377.3825712788976</v>
      </c>
      <c r="V220" s="3">
        <f t="shared" si="14"/>
        <v>356.60738569183468</v>
      </c>
      <c r="W220" s="3">
        <f t="shared" si="15"/>
        <v>2020.7751855870629</v>
      </c>
      <c r="X220" s="1" t="s">
        <v>16</v>
      </c>
    </row>
    <row r="221" spans="1:24" x14ac:dyDescent="0.25">
      <c r="A221" s="1" t="s">
        <v>56</v>
      </c>
      <c r="B221" s="1" t="s">
        <v>57</v>
      </c>
      <c r="C221" s="1" t="s">
        <v>116</v>
      </c>
      <c r="D221" s="1" t="s">
        <v>117</v>
      </c>
      <c r="E221" s="1" t="s">
        <v>60</v>
      </c>
      <c r="F221" s="1" t="s">
        <v>61</v>
      </c>
      <c r="G221" s="1" t="s">
        <v>62</v>
      </c>
      <c r="H221" s="1" t="s">
        <v>195</v>
      </c>
      <c r="I221" s="1" t="s">
        <v>17</v>
      </c>
      <c r="J221" s="1" t="s">
        <v>64</v>
      </c>
      <c r="K221" s="1" t="s">
        <v>65</v>
      </c>
      <c r="L221" s="1" t="s">
        <v>104</v>
      </c>
      <c r="M221" s="1" t="s">
        <v>105</v>
      </c>
      <c r="N221" s="1" t="s">
        <v>106</v>
      </c>
      <c r="O221" s="1" t="s">
        <v>107</v>
      </c>
      <c r="P221" s="1" t="s">
        <v>70</v>
      </c>
      <c r="Q221" s="1" t="s">
        <v>71</v>
      </c>
      <c r="R221" s="2">
        <v>12822.66</v>
      </c>
      <c r="S221" s="1" t="s">
        <v>72</v>
      </c>
      <c r="T221" s="30">
        <f t="shared" si="12"/>
        <v>2.9212132003414827E-4</v>
      </c>
      <c r="U221" s="3">
        <f t="shared" si="13"/>
        <v>5215.4072672367884</v>
      </c>
      <c r="V221" s="3">
        <f t="shared" si="14"/>
        <v>782.31109008551834</v>
      </c>
      <c r="W221" s="3">
        <f t="shared" si="15"/>
        <v>4433.0961771512702</v>
      </c>
      <c r="X221" s="1" t="s">
        <v>16</v>
      </c>
    </row>
    <row r="222" spans="1:24" x14ac:dyDescent="0.25">
      <c r="A222" s="1" t="s">
        <v>56</v>
      </c>
      <c r="B222" s="1" t="s">
        <v>57</v>
      </c>
      <c r="C222" s="1" t="s">
        <v>136</v>
      </c>
      <c r="D222" s="1" t="s">
        <v>137</v>
      </c>
      <c r="E222" s="1" t="s">
        <v>60</v>
      </c>
      <c r="F222" s="1" t="s">
        <v>61</v>
      </c>
      <c r="G222" s="1" t="s">
        <v>62</v>
      </c>
      <c r="H222" s="1" t="s">
        <v>195</v>
      </c>
      <c r="I222" s="1" t="s">
        <v>17</v>
      </c>
      <c r="J222" s="1" t="s">
        <v>64</v>
      </c>
      <c r="K222" s="1" t="s">
        <v>65</v>
      </c>
      <c r="L222" s="1" t="s">
        <v>104</v>
      </c>
      <c r="M222" s="1" t="s">
        <v>105</v>
      </c>
      <c r="N222" s="1" t="s">
        <v>106</v>
      </c>
      <c r="O222" s="1" t="s">
        <v>107</v>
      </c>
      <c r="P222" s="1" t="s">
        <v>70</v>
      </c>
      <c r="Q222" s="1" t="s">
        <v>71</v>
      </c>
      <c r="R222" s="2">
        <v>53791.81</v>
      </c>
      <c r="S222" s="1" t="s">
        <v>72</v>
      </c>
      <c r="T222" s="30">
        <f t="shared" si="12"/>
        <v>1.2254660533950129E-3</v>
      </c>
      <c r="U222" s="3">
        <f t="shared" si="13"/>
        <v>21878.939065047387</v>
      </c>
      <c r="V222" s="3">
        <f t="shared" si="14"/>
        <v>3281.8408597571088</v>
      </c>
      <c r="W222" s="3">
        <f t="shared" si="15"/>
        <v>18597.09820529028</v>
      </c>
      <c r="X222" s="1" t="s">
        <v>16</v>
      </c>
    </row>
    <row r="223" spans="1:24" x14ac:dyDescent="0.25">
      <c r="A223" s="1" t="s">
        <v>56</v>
      </c>
      <c r="B223" s="1" t="s">
        <v>57</v>
      </c>
      <c r="C223" s="1" t="s">
        <v>112</v>
      </c>
      <c r="D223" s="1" t="s">
        <v>113</v>
      </c>
      <c r="E223" s="1" t="s">
        <v>60</v>
      </c>
      <c r="F223" s="1" t="s">
        <v>61</v>
      </c>
      <c r="G223" s="1" t="s">
        <v>62</v>
      </c>
      <c r="H223" s="1" t="s">
        <v>195</v>
      </c>
      <c r="I223" s="1" t="s">
        <v>17</v>
      </c>
      <c r="J223" s="1" t="s">
        <v>64</v>
      </c>
      <c r="K223" s="1" t="s">
        <v>65</v>
      </c>
      <c r="L223" s="1" t="s">
        <v>78</v>
      </c>
      <c r="M223" s="1" t="s">
        <v>79</v>
      </c>
      <c r="N223" s="1" t="s">
        <v>80</v>
      </c>
      <c r="O223" s="1" t="s">
        <v>81</v>
      </c>
      <c r="P223" s="1" t="s">
        <v>70</v>
      </c>
      <c r="Q223" s="1" t="s">
        <v>71</v>
      </c>
      <c r="R223" s="2">
        <v>5959.77</v>
      </c>
      <c r="S223" s="1" t="s">
        <v>72</v>
      </c>
      <c r="T223" s="30">
        <f t="shared" si="12"/>
        <v>1.3577337927543241E-4</v>
      </c>
      <c r="U223" s="3">
        <f t="shared" si="13"/>
        <v>2424.0389879369645</v>
      </c>
      <c r="V223" s="3">
        <f t="shared" si="14"/>
        <v>363.60584819054475</v>
      </c>
      <c r="W223" s="3">
        <f t="shared" si="15"/>
        <v>2060.4331397464198</v>
      </c>
      <c r="X223" s="1" t="s">
        <v>16</v>
      </c>
    </row>
    <row r="224" spans="1:24" x14ac:dyDescent="0.25">
      <c r="A224" s="1" t="s">
        <v>56</v>
      </c>
      <c r="B224" s="1" t="s">
        <v>57</v>
      </c>
      <c r="C224" s="1" t="s">
        <v>172</v>
      </c>
      <c r="D224" s="1" t="s">
        <v>173</v>
      </c>
      <c r="E224" s="1" t="s">
        <v>60</v>
      </c>
      <c r="F224" s="1" t="s">
        <v>61</v>
      </c>
      <c r="G224" s="1" t="s">
        <v>62</v>
      </c>
      <c r="H224" s="1" t="s">
        <v>195</v>
      </c>
      <c r="I224" s="1" t="s">
        <v>17</v>
      </c>
      <c r="J224" s="1" t="s">
        <v>64</v>
      </c>
      <c r="K224" s="1" t="s">
        <v>65</v>
      </c>
      <c r="L224" s="1" t="s">
        <v>90</v>
      </c>
      <c r="M224" s="1" t="s">
        <v>91</v>
      </c>
      <c r="N224" s="1" t="s">
        <v>168</v>
      </c>
      <c r="O224" s="1" t="s">
        <v>169</v>
      </c>
      <c r="P224" s="1" t="s">
        <v>70</v>
      </c>
      <c r="Q224" s="1" t="s">
        <v>71</v>
      </c>
      <c r="R224" s="2">
        <v>438.3</v>
      </c>
      <c r="S224" s="1" t="s">
        <v>72</v>
      </c>
      <c r="T224" s="30">
        <f t="shared" si="12"/>
        <v>9.9851960958933009E-6</v>
      </c>
      <c r="U224" s="3">
        <f t="shared" si="13"/>
        <v>178.27135752097337</v>
      </c>
      <c r="V224" s="3">
        <f t="shared" si="14"/>
        <v>26.740703628146012</v>
      </c>
      <c r="W224" s="3">
        <f t="shared" si="15"/>
        <v>151.53065389282736</v>
      </c>
      <c r="X224" s="1" t="s">
        <v>16</v>
      </c>
    </row>
    <row r="225" spans="1:24" x14ac:dyDescent="0.25">
      <c r="A225" s="1" t="s">
        <v>56</v>
      </c>
      <c r="B225" s="1" t="s">
        <v>57</v>
      </c>
      <c r="C225" s="1" t="s">
        <v>142</v>
      </c>
      <c r="D225" s="1" t="s">
        <v>143</v>
      </c>
      <c r="E225" s="1" t="s">
        <v>60</v>
      </c>
      <c r="F225" s="1" t="s">
        <v>61</v>
      </c>
      <c r="G225" s="1" t="s">
        <v>62</v>
      </c>
      <c r="H225" s="1" t="s">
        <v>195</v>
      </c>
      <c r="I225" s="1" t="s">
        <v>17</v>
      </c>
      <c r="J225" s="1" t="s">
        <v>64</v>
      </c>
      <c r="K225" s="1" t="s">
        <v>65</v>
      </c>
      <c r="L225" s="1" t="s">
        <v>66</v>
      </c>
      <c r="M225" s="1" t="s">
        <v>67</v>
      </c>
      <c r="N225" s="1" t="s">
        <v>98</v>
      </c>
      <c r="O225" s="1" t="s">
        <v>99</v>
      </c>
      <c r="P225" s="1" t="s">
        <v>70</v>
      </c>
      <c r="Q225" s="1" t="s">
        <v>71</v>
      </c>
      <c r="R225" s="2">
        <v>4719.87</v>
      </c>
      <c r="S225" s="1" t="s">
        <v>72</v>
      </c>
      <c r="T225" s="30">
        <f t="shared" si="12"/>
        <v>1.075264145496781E-4</v>
      </c>
      <c r="U225" s="3">
        <f t="shared" si="13"/>
        <v>1919.7299389060383</v>
      </c>
      <c r="V225" s="3">
        <f t="shared" si="14"/>
        <v>287.9594908359058</v>
      </c>
      <c r="W225" s="3">
        <f t="shared" si="15"/>
        <v>1631.7704480701325</v>
      </c>
      <c r="X225" s="1" t="s">
        <v>16</v>
      </c>
    </row>
    <row r="226" spans="1:24" x14ac:dyDescent="0.25">
      <c r="A226" s="1" t="s">
        <v>56</v>
      </c>
      <c r="B226" s="1" t="s">
        <v>57</v>
      </c>
      <c r="C226" s="1" t="s">
        <v>116</v>
      </c>
      <c r="D226" s="1" t="s">
        <v>117</v>
      </c>
      <c r="E226" s="1" t="s">
        <v>60</v>
      </c>
      <c r="F226" s="1" t="s">
        <v>61</v>
      </c>
      <c r="G226" s="1" t="s">
        <v>62</v>
      </c>
      <c r="H226" s="1" t="s">
        <v>195</v>
      </c>
      <c r="I226" s="1" t="s">
        <v>17</v>
      </c>
      <c r="J226" s="1" t="s">
        <v>64</v>
      </c>
      <c r="K226" s="1" t="s">
        <v>65</v>
      </c>
      <c r="L226" s="1" t="s">
        <v>90</v>
      </c>
      <c r="M226" s="1" t="s">
        <v>91</v>
      </c>
      <c r="N226" s="1" t="s">
        <v>168</v>
      </c>
      <c r="O226" s="1" t="s">
        <v>169</v>
      </c>
      <c r="P226" s="1" t="s">
        <v>70</v>
      </c>
      <c r="Q226" s="1" t="s">
        <v>71</v>
      </c>
      <c r="R226" s="2">
        <v>64.61</v>
      </c>
      <c r="S226" s="1" t="s">
        <v>72</v>
      </c>
      <c r="T226" s="30">
        <f t="shared" si="12"/>
        <v>1.4719222444801875E-6</v>
      </c>
      <c r="U226" s="3">
        <f t="shared" si="13"/>
        <v>26.279060938695164</v>
      </c>
      <c r="V226" s="3">
        <f t="shared" si="14"/>
        <v>3.9418591408042749</v>
      </c>
      <c r="W226" s="3">
        <f t="shared" si="15"/>
        <v>22.337201797890888</v>
      </c>
      <c r="X226" s="1" t="s">
        <v>16</v>
      </c>
    </row>
    <row r="227" spans="1:24" x14ac:dyDescent="0.25">
      <c r="A227" s="1" t="s">
        <v>56</v>
      </c>
      <c r="B227" s="1" t="s">
        <v>57</v>
      </c>
      <c r="C227" s="1" t="s">
        <v>144</v>
      </c>
      <c r="D227" s="1" t="s">
        <v>145</v>
      </c>
      <c r="E227" s="1" t="s">
        <v>60</v>
      </c>
      <c r="F227" s="1" t="s">
        <v>61</v>
      </c>
      <c r="G227" s="1" t="s">
        <v>62</v>
      </c>
      <c r="H227" s="1" t="s">
        <v>195</v>
      </c>
      <c r="I227" s="1" t="s">
        <v>17</v>
      </c>
      <c r="J227" s="1" t="s">
        <v>64</v>
      </c>
      <c r="K227" s="1" t="s">
        <v>65</v>
      </c>
      <c r="L227" s="1" t="s">
        <v>66</v>
      </c>
      <c r="M227" s="1" t="s">
        <v>67</v>
      </c>
      <c r="N227" s="1" t="s">
        <v>98</v>
      </c>
      <c r="O227" s="1" t="s">
        <v>99</v>
      </c>
      <c r="P227" s="1" t="s">
        <v>70</v>
      </c>
      <c r="Q227" s="1" t="s">
        <v>71</v>
      </c>
      <c r="R227" s="2">
        <v>1924.77</v>
      </c>
      <c r="S227" s="1" t="s">
        <v>72</v>
      </c>
      <c r="T227" s="30">
        <f t="shared" si="12"/>
        <v>4.3849431643834241E-5</v>
      </c>
      <c r="U227" s="3">
        <f t="shared" si="13"/>
        <v>782.86872191568318</v>
      </c>
      <c r="V227" s="3">
        <f t="shared" si="14"/>
        <v>117.43030828735249</v>
      </c>
      <c r="W227" s="3">
        <f t="shared" si="15"/>
        <v>665.43841362833064</v>
      </c>
      <c r="X227" s="1" t="s">
        <v>16</v>
      </c>
    </row>
    <row r="228" spans="1:24" x14ac:dyDescent="0.25">
      <c r="A228" s="1" t="s">
        <v>56</v>
      </c>
      <c r="B228" s="1" t="s">
        <v>57</v>
      </c>
      <c r="C228" s="1" t="s">
        <v>88</v>
      </c>
      <c r="D228" s="1" t="s">
        <v>89</v>
      </c>
      <c r="E228" s="1" t="s">
        <v>60</v>
      </c>
      <c r="F228" s="1" t="s">
        <v>61</v>
      </c>
      <c r="G228" s="1" t="s">
        <v>62</v>
      </c>
      <c r="H228" s="1" t="s">
        <v>195</v>
      </c>
      <c r="I228" s="1" t="s">
        <v>17</v>
      </c>
      <c r="J228" s="1" t="s">
        <v>64</v>
      </c>
      <c r="K228" s="1" t="s">
        <v>65</v>
      </c>
      <c r="L228" s="1" t="s">
        <v>104</v>
      </c>
      <c r="M228" s="1" t="s">
        <v>105</v>
      </c>
      <c r="N228" s="1" t="s">
        <v>106</v>
      </c>
      <c r="O228" s="1" t="s">
        <v>107</v>
      </c>
      <c r="P228" s="1" t="s">
        <v>70</v>
      </c>
      <c r="Q228" s="1" t="s">
        <v>71</v>
      </c>
      <c r="R228" s="2">
        <v>3763.76</v>
      </c>
      <c r="S228" s="1" t="s">
        <v>72</v>
      </c>
      <c r="T228" s="30">
        <f t="shared" si="12"/>
        <v>8.5744653565775431E-5</v>
      </c>
      <c r="U228" s="3">
        <f t="shared" si="13"/>
        <v>1530.8478315837069</v>
      </c>
      <c r="V228" s="3">
        <f t="shared" si="14"/>
        <v>229.62717473755609</v>
      </c>
      <c r="W228" s="3">
        <f t="shared" si="15"/>
        <v>1301.2206568461509</v>
      </c>
      <c r="X228" s="1" t="s">
        <v>16</v>
      </c>
    </row>
    <row r="229" spans="1:24" x14ac:dyDescent="0.25">
      <c r="A229" s="1" t="s">
        <v>56</v>
      </c>
      <c r="B229" s="1" t="s">
        <v>57</v>
      </c>
      <c r="C229" s="1" t="s">
        <v>116</v>
      </c>
      <c r="D229" s="1" t="s">
        <v>117</v>
      </c>
      <c r="E229" s="1" t="s">
        <v>60</v>
      </c>
      <c r="F229" s="1" t="s">
        <v>61</v>
      </c>
      <c r="G229" s="1" t="s">
        <v>62</v>
      </c>
      <c r="H229" s="1" t="s">
        <v>195</v>
      </c>
      <c r="I229" s="1" t="s">
        <v>17</v>
      </c>
      <c r="J229" s="1" t="s">
        <v>64</v>
      </c>
      <c r="K229" s="1" t="s">
        <v>65</v>
      </c>
      <c r="L229" s="1" t="s">
        <v>78</v>
      </c>
      <c r="M229" s="1" t="s">
        <v>79</v>
      </c>
      <c r="N229" s="1" t="s">
        <v>86</v>
      </c>
      <c r="O229" s="1" t="s">
        <v>87</v>
      </c>
      <c r="P229" s="1" t="s">
        <v>70</v>
      </c>
      <c r="Q229" s="1" t="s">
        <v>71</v>
      </c>
      <c r="R229" s="2">
        <v>19074.8</v>
      </c>
      <c r="S229" s="1" t="s">
        <v>72</v>
      </c>
      <c r="T229" s="30">
        <f t="shared" si="12"/>
        <v>4.3455536958691656E-4</v>
      </c>
      <c r="U229" s="3">
        <f t="shared" si="13"/>
        <v>7758.3629715744073</v>
      </c>
      <c r="V229" s="3">
        <f t="shared" si="14"/>
        <v>1163.7544457361612</v>
      </c>
      <c r="W229" s="3">
        <f t="shared" si="15"/>
        <v>6594.6085258382464</v>
      </c>
      <c r="X229" s="1" t="s">
        <v>16</v>
      </c>
    </row>
    <row r="230" spans="1:24" x14ac:dyDescent="0.25">
      <c r="A230" s="1" t="s">
        <v>56</v>
      </c>
      <c r="B230" s="1" t="s">
        <v>57</v>
      </c>
      <c r="C230" s="1" t="s">
        <v>126</v>
      </c>
      <c r="D230" s="1" t="s">
        <v>127</v>
      </c>
      <c r="E230" s="1" t="s">
        <v>60</v>
      </c>
      <c r="F230" s="1" t="s">
        <v>61</v>
      </c>
      <c r="G230" s="1" t="s">
        <v>62</v>
      </c>
      <c r="H230" s="1" t="s">
        <v>195</v>
      </c>
      <c r="I230" s="1" t="s">
        <v>17</v>
      </c>
      <c r="J230" s="1" t="s">
        <v>64</v>
      </c>
      <c r="K230" s="1" t="s">
        <v>65</v>
      </c>
      <c r="L230" s="1" t="s">
        <v>198</v>
      </c>
      <c r="M230" s="1" t="s">
        <v>199</v>
      </c>
      <c r="N230" s="1" t="s">
        <v>204</v>
      </c>
      <c r="O230" s="1" t="s">
        <v>205</v>
      </c>
      <c r="P230" s="1" t="s">
        <v>70</v>
      </c>
      <c r="Q230" s="1" t="s">
        <v>71</v>
      </c>
      <c r="R230" s="2">
        <v>149091.01999999999</v>
      </c>
      <c r="S230" s="1" t="s">
        <v>72</v>
      </c>
      <c r="T230" s="30">
        <f t="shared" si="12"/>
        <v>3.3965390619136436E-3</v>
      </c>
      <c r="U230" s="3">
        <f t="shared" si="13"/>
        <v>60640.334313453321</v>
      </c>
      <c r="V230" s="3">
        <f t="shared" si="14"/>
        <v>9096.0501470179988</v>
      </c>
      <c r="W230" s="3">
        <f t="shared" si="15"/>
        <v>51544.284166435325</v>
      </c>
      <c r="X230" s="1" t="s">
        <v>16</v>
      </c>
    </row>
    <row r="231" spans="1:24" x14ac:dyDescent="0.25">
      <c r="A231" s="1" t="s">
        <v>56</v>
      </c>
      <c r="B231" s="1" t="s">
        <v>57</v>
      </c>
      <c r="C231" s="1" t="s">
        <v>142</v>
      </c>
      <c r="D231" s="1" t="s">
        <v>143</v>
      </c>
      <c r="E231" s="1" t="s">
        <v>60</v>
      </c>
      <c r="F231" s="1" t="s">
        <v>61</v>
      </c>
      <c r="G231" s="1" t="s">
        <v>62</v>
      </c>
      <c r="H231" s="1" t="s">
        <v>195</v>
      </c>
      <c r="I231" s="1" t="s">
        <v>17</v>
      </c>
      <c r="J231" s="1" t="s">
        <v>64</v>
      </c>
      <c r="K231" s="1" t="s">
        <v>65</v>
      </c>
      <c r="L231" s="1" t="s">
        <v>104</v>
      </c>
      <c r="M231" s="1" t="s">
        <v>105</v>
      </c>
      <c r="N231" s="1" t="s">
        <v>106</v>
      </c>
      <c r="O231" s="1" t="s">
        <v>107</v>
      </c>
      <c r="P231" s="1" t="s">
        <v>70</v>
      </c>
      <c r="Q231" s="1" t="s">
        <v>71</v>
      </c>
      <c r="R231" s="2">
        <v>7850.21</v>
      </c>
      <c r="S231" s="1" t="s">
        <v>72</v>
      </c>
      <c r="T231" s="30">
        <f t="shared" si="12"/>
        <v>1.7884071696085455E-4</v>
      </c>
      <c r="U231" s="3">
        <f t="shared" si="13"/>
        <v>3192.9445437479358</v>
      </c>
      <c r="V231" s="3">
        <f t="shared" si="14"/>
        <v>478.94168156219047</v>
      </c>
      <c r="W231" s="3">
        <f t="shared" si="15"/>
        <v>2714.0028621857455</v>
      </c>
      <c r="X231" s="1" t="s">
        <v>16</v>
      </c>
    </row>
    <row r="232" spans="1:24" x14ac:dyDescent="0.25">
      <c r="A232" s="1" t="s">
        <v>56</v>
      </c>
      <c r="B232" s="1" t="s">
        <v>57</v>
      </c>
      <c r="C232" s="1" t="s">
        <v>126</v>
      </c>
      <c r="D232" s="1" t="s">
        <v>127</v>
      </c>
      <c r="E232" s="1" t="s">
        <v>60</v>
      </c>
      <c r="F232" s="1" t="s">
        <v>61</v>
      </c>
      <c r="G232" s="1" t="s">
        <v>62</v>
      </c>
      <c r="H232" s="1" t="s">
        <v>195</v>
      </c>
      <c r="I232" s="1" t="s">
        <v>17</v>
      </c>
      <c r="J232" s="1" t="s">
        <v>64</v>
      </c>
      <c r="K232" s="1" t="s">
        <v>65</v>
      </c>
      <c r="L232" s="1" t="s">
        <v>148</v>
      </c>
      <c r="M232" s="1" t="s">
        <v>149</v>
      </c>
      <c r="N232" s="1" t="s">
        <v>154</v>
      </c>
      <c r="O232" s="1" t="s">
        <v>155</v>
      </c>
      <c r="P232" s="1" t="s">
        <v>70</v>
      </c>
      <c r="Q232" s="1" t="s">
        <v>71</v>
      </c>
      <c r="R232" s="2">
        <v>34437.840000000004</v>
      </c>
      <c r="S232" s="1" t="s">
        <v>72</v>
      </c>
      <c r="T232" s="30">
        <f t="shared" si="12"/>
        <v>7.8455073127765959E-4</v>
      </c>
      <c r="U232" s="3">
        <f t="shared" si="13"/>
        <v>14007.02826121396</v>
      </c>
      <c r="V232" s="3">
        <f t="shared" si="14"/>
        <v>2101.0542391820941</v>
      </c>
      <c r="W232" s="3">
        <f t="shared" si="15"/>
        <v>11905.974022031865</v>
      </c>
      <c r="X232" s="1" t="s">
        <v>16</v>
      </c>
    </row>
    <row r="233" spans="1:24" x14ac:dyDescent="0.25">
      <c r="A233" s="1" t="s">
        <v>56</v>
      </c>
      <c r="B233" s="1" t="s">
        <v>57</v>
      </c>
      <c r="C233" s="1" t="s">
        <v>84</v>
      </c>
      <c r="D233" s="1" t="s">
        <v>85</v>
      </c>
      <c r="E233" s="1" t="s">
        <v>60</v>
      </c>
      <c r="F233" s="1" t="s">
        <v>61</v>
      </c>
      <c r="G233" s="1" t="s">
        <v>62</v>
      </c>
      <c r="H233" s="1" t="s">
        <v>195</v>
      </c>
      <c r="I233" s="1" t="s">
        <v>17</v>
      </c>
      <c r="J233" s="1" t="s">
        <v>64</v>
      </c>
      <c r="K233" s="1" t="s">
        <v>65</v>
      </c>
      <c r="L233" s="1" t="s">
        <v>104</v>
      </c>
      <c r="M233" s="1" t="s">
        <v>105</v>
      </c>
      <c r="N233" s="1" t="s">
        <v>106</v>
      </c>
      <c r="O233" s="1" t="s">
        <v>107</v>
      </c>
      <c r="P233" s="1" t="s">
        <v>70</v>
      </c>
      <c r="Q233" s="1" t="s">
        <v>71</v>
      </c>
      <c r="R233" s="2">
        <v>1015.3100000000001</v>
      </c>
      <c r="S233" s="1" t="s">
        <v>72</v>
      </c>
      <c r="T233" s="30">
        <f t="shared" si="12"/>
        <v>2.3130434515449301E-5</v>
      </c>
      <c r="U233" s="3">
        <f t="shared" si="13"/>
        <v>412.96073923025216</v>
      </c>
      <c r="V233" s="3">
        <f t="shared" si="14"/>
        <v>61.944110884537828</v>
      </c>
      <c r="W233" s="3">
        <f t="shared" si="15"/>
        <v>351.01662834571431</v>
      </c>
      <c r="X233" s="1" t="s">
        <v>16</v>
      </c>
    </row>
    <row r="234" spans="1:24" x14ac:dyDescent="0.25">
      <c r="A234" s="1" t="s">
        <v>56</v>
      </c>
      <c r="B234" s="1" t="s">
        <v>57</v>
      </c>
      <c r="C234" s="1" t="s">
        <v>84</v>
      </c>
      <c r="D234" s="1" t="s">
        <v>85</v>
      </c>
      <c r="E234" s="1" t="s">
        <v>60</v>
      </c>
      <c r="F234" s="1" t="s">
        <v>61</v>
      </c>
      <c r="G234" s="1" t="s">
        <v>62</v>
      </c>
      <c r="H234" s="1" t="s">
        <v>195</v>
      </c>
      <c r="I234" s="1" t="s">
        <v>17</v>
      </c>
      <c r="J234" s="1" t="s">
        <v>64</v>
      </c>
      <c r="K234" s="1" t="s">
        <v>65</v>
      </c>
      <c r="L234" s="1" t="s">
        <v>78</v>
      </c>
      <c r="M234" s="1" t="s">
        <v>79</v>
      </c>
      <c r="N234" s="1" t="s">
        <v>86</v>
      </c>
      <c r="O234" s="1" t="s">
        <v>87</v>
      </c>
      <c r="P234" s="1" t="s">
        <v>70</v>
      </c>
      <c r="Q234" s="1" t="s">
        <v>71</v>
      </c>
      <c r="R234" s="2">
        <v>1690.48</v>
      </c>
      <c r="S234" s="1" t="s">
        <v>72</v>
      </c>
      <c r="T234" s="30">
        <f t="shared" si="12"/>
        <v>3.8511919452853539E-5</v>
      </c>
      <c r="U234" s="3">
        <f t="shared" si="13"/>
        <v>687.5750957382046</v>
      </c>
      <c r="V234" s="3">
        <f t="shared" si="14"/>
        <v>103.13626436073069</v>
      </c>
      <c r="W234" s="3">
        <f t="shared" si="15"/>
        <v>584.43883137747389</v>
      </c>
      <c r="X234" s="1" t="s">
        <v>16</v>
      </c>
    </row>
    <row r="235" spans="1:24" x14ac:dyDescent="0.25">
      <c r="A235" s="1" t="s">
        <v>56</v>
      </c>
      <c r="B235" s="1" t="s">
        <v>57</v>
      </c>
      <c r="C235" s="1" t="s">
        <v>84</v>
      </c>
      <c r="D235" s="1" t="s">
        <v>85</v>
      </c>
      <c r="E235" s="1" t="s">
        <v>60</v>
      </c>
      <c r="F235" s="1" t="s">
        <v>61</v>
      </c>
      <c r="G235" s="1" t="s">
        <v>62</v>
      </c>
      <c r="H235" s="1" t="s">
        <v>195</v>
      </c>
      <c r="I235" s="1" t="s">
        <v>17</v>
      </c>
      <c r="J235" s="1" t="s">
        <v>64</v>
      </c>
      <c r="K235" s="1" t="s">
        <v>65</v>
      </c>
      <c r="L235" s="1" t="s">
        <v>78</v>
      </c>
      <c r="M235" s="1" t="s">
        <v>79</v>
      </c>
      <c r="N235" s="1" t="s">
        <v>80</v>
      </c>
      <c r="O235" s="1" t="s">
        <v>81</v>
      </c>
      <c r="P235" s="1" t="s">
        <v>70</v>
      </c>
      <c r="Q235" s="1" t="s">
        <v>71</v>
      </c>
      <c r="R235" s="2">
        <v>614.37</v>
      </c>
      <c r="S235" s="1" t="s">
        <v>72</v>
      </c>
      <c r="T235" s="30">
        <f t="shared" si="12"/>
        <v>1.3996360769869878E-5</v>
      </c>
      <c r="U235" s="3">
        <f t="shared" si="13"/>
        <v>249.88495076468269</v>
      </c>
      <c r="V235" s="3">
        <f t="shared" si="14"/>
        <v>37.48274261470241</v>
      </c>
      <c r="W235" s="3">
        <f t="shared" si="15"/>
        <v>212.40220814998028</v>
      </c>
      <c r="X235" s="1" t="s">
        <v>16</v>
      </c>
    </row>
    <row r="236" spans="1:24" x14ac:dyDescent="0.25">
      <c r="A236" s="1" t="s">
        <v>56</v>
      </c>
      <c r="B236" s="1" t="s">
        <v>57</v>
      </c>
      <c r="C236" s="1" t="s">
        <v>160</v>
      </c>
      <c r="D236" s="1" t="s">
        <v>161</v>
      </c>
      <c r="E236" s="1" t="s">
        <v>60</v>
      </c>
      <c r="F236" s="1" t="s">
        <v>61</v>
      </c>
      <c r="G236" s="1" t="s">
        <v>62</v>
      </c>
      <c r="H236" s="1" t="s">
        <v>195</v>
      </c>
      <c r="I236" s="1" t="s">
        <v>17</v>
      </c>
      <c r="J236" s="1" t="s">
        <v>64</v>
      </c>
      <c r="K236" s="1" t="s">
        <v>65</v>
      </c>
      <c r="L236" s="1" t="s">
        <v>176</v>
      </c>
      <c r="M236" s="1" t="s">
        <v>177</v>
      </c>
      <c r="N236" s="1" t="s">
        <v>180</v>
      </c>
      <c r="O236" s="1" t="s">
        <v>181</v>
      </c>
      <c r="P236" s="1" t="s">
        <v>70</v>
      </c>
      <c r="Q236" s="1" t="s">
        <v>71</v>
      </c>
      <c r="R236" s="2">
        <v>-0.02</v>
      </c>
      <c r="S236" s="1" t="s">
        <v>72</v>
      </c>
      <c r="T236" s="30">
        <f t="shared" si="12"/>
        <v>-4.5563294984683098E-10</v>
      </c>
      <c r="U236" s="3">
        <f t="shared" si="13"/>
        <v>-8.1346729418650867E-3</v>
      </c>
      <c r="V236" s="3">
        <f t="shared" si="14"/>
        <v>-1.2202009412797632E-3</v>
      </c>
      <c r="W236" s="3">
        <f t="shared" si="15"/>
        <v>-6.914472000585324E-3</v>
      </c>
      <c r="X236" s="1" t="s">
        <v>16</v>
      </c>
    </row>
    <row r="237" spans="1:24" x14ac:dyDescent="0.25">
      <c r="A237" s="1" t="s">
        <v>56</v>
      </c>
      <c r="B237" s="1" t="s">
        <v>57</v>
      </c>
      <c r="C237" s="1" t="s">
        <v>102</v>
      </c>
      <c r="D237" s="1" t="s">
        <v>103</v>
      </c>
      <c r="E237" s="1" t="s">
        <v>60</v>
      </c>
      <c r="F237" s="1" t="s">
        <v>61</v>
      </c>
      <c r="G237" s="1" t="s">
        <v>62</v>
      </c>
      <c r="H237" s="1" t="s">
        <v>195</v>
      </c>
      <c r="I237" s="1" t="s">
        <v>17</v>
      </c>
      <c r="J237" s="1" t="s">
        <v>64</v>
      </c>
      <c r="K237" s="1" t="s">
        <v>65</v>
      </c>
      <c r="L237" s="1" t="s">
        <v>78</v>
      </c>
      <c r="M237" s="1" t="s">
        <v>79</v>
      </c>
      <c r="N237" s="1" t="s">
        <v>80</v>
      </c>
      <c r="O237" s="1" t="s">
        <v>81</v>
      </c>
      <c r="P237" s="1" t="s">
        <v>70</v>
      </c>
      <c r="Q237" s="1" t="s">
        <v>71</v>
      </c>
      <c r="R237" s="2">
        <v>437.45</v>
      </c>
      <c r="S237" s="1" t="s">
        <v>72</v>
      </c>
      <c r="T237" s="30">
        <f t="shared" si="12"/>
        <v>9.9658316955248096E-6</v>
      </c>
      <c r="U237" s="3">
        <f t="shared" si="13"/>
        <v>177.92563392094411</v>
      </c>
      <c r="V237" s="3">
        <f t="shared" si="14"/>
        <v>26.688845088141619</v>
      </c>
      <c r="W237" s="3">
        <f t="shared" si="15"/>
        <v>151.23678883280249</v>
      </c>
      <c r="X237" s="1" t="s">
        <v>16</v>
      </c>
    </row>
    <row r="238" spans="1:24" x14ac:dyDescent="0.25">
      <c r="A238" s="1" t="s">
        <v>56</v>
      </c>
      <c r="B238" s="1" t="s">
        <v>57</v>
      </c>
      <c r="C238" s="1" t="s">
        <v>128</v>
      </c>
      <c r="D238" s="1" t="s">
        <v>129</v>
      </c>
      <c r="E238" s="1" t="s">
        <v>60</v>
      </c>
      <c r="F238" s="1" t="s">
        <v>61</v>
      </c>
      <c r="G238" s="1" t="s">
        <v>62</v>
      </c>
      <c r="H238" s="1" t="s">
        <v>195</v>
      </c>
      <c r="I238" s="1" t="s">
        <v>17</v>
      </c>
      <c r="J238" s="1" t="s">
        <v>64</v>
      </c>
      <c r="K238" s="1" t="s">
        <v>65</v>
      </c>
      <c r="L238" s="1" t="s">
        <v>190</v>
      </c>
      <c r="M238" s="1" t="s">
        <v>191</v>
      </c>
      <c r="N238" s="1" t="s">
        <v>192</v>
      </c>
      <c r="O238" s="1" t="s">
        <v>193</v>
      </c>
      <c r="P238" s="1" t="s">
        <v>70</v>
      </c>
      <c r="Q238" s="1" t="s">
        <v>71</v>
      </c>
      <c r="R238" s="2">
        <v>18972.36</v>
      </c>
      <c r="S238" s="1" t="s">
        <v>72</v>
      </c>
      <c r="T238" s="30">
        <f t="shared" si="12"/>
        <v>4.3222161761780113E-4</v>
      </c>
      <c r="U238" s="3">
        <f t="shared" si="13"/>
        <v>7716.6971767661753</v>
      </c>
      <c r="V238" s="3">
        <f t="shared" si="14"/>
        <v>1157.5045765149264</v>
      </c>
      <c r="W238" s="3">
        <f t="shared" si="15"/>
        <v>6559.1926002512491</v>
      </c>
      <c r="X238" s="1" t="s">
        <v>16</v>
      </c>
    </row>
    <row r="239" spans="1:24" x14ac:dyDescent="0.25">
      <c r="A239" s="1" t="s">
        <v>56</v>
      </c>
      <c r="B239" s="1" t="s">
        <v>57</v>
      </c>
      <c r="C239" s="1" t="s">
        <v>172</v>
      </c>
      <c r="D239" s="1" t="s">
        <v>173</v>
      </c>
      <c r="E239" s="1" t="s">
        <v>60</v>
      </c>
      <c r="F239" s="1" t="s">
        <v>61</v>
      </c>
      <c r="G239" s="1" t="s">
        <v>62</v>
      </c>
      <c r="H239" s="1" t="s">
        <v>195</v>
      </c>
      <c r="I239" s="1" t="s">
        <v>17</v>
      </c>
      <c r="J239" s="1" t="s">
        <v>64</v>
      </c>
      <c r="K239" s="1" t="s">
        <v>65</v>
      </c>
      <c r="L239" s="1" t="s">
        <v>190</v>
      </c>
      <c r="M239" s="1" t="s">
        <v>191</v>
      </c>
      <c r="N239" s="1" t="s">
        <v>192</v>
      </c>
      <c r="O239" s="1" t="s">
        <v>193</v>
      </c>
      <c r="P239" s="1" t="s">
        <v>70</v>
      </c>
      <c r="Q239" s="1" t="s">
        <v>71</v>
      </c>
      <c r="R239" s="2">
        <v>38896.629999999997</v>
      </c>
      <c r="S239" s="1" t="s">
        <v>72</v>
      </c>
      <c r="T239" s="30">
        <f t="shared" si="12"/>
        <v>8.86129313300037E-4</v>
      </c>
      <c r="U239" s="3">
        <f t="shared" si="13"/>
        <v>15820.568179536889</v>
      </c>
      <c r="V239" s="3">
        <f t="shared" si="14"/>
        <v>2373.0852269305337</v>
      </c>
      <c r="W239" s="3">
        <f t="shared" si="15"/>
        <v>13447.482952606355</v>
      </c>
      <c r="X239" s="1" t="s">
        <v>16</v>
      </c>
    </row>
    <row r="240" spans="1:24" x14ac:dyDescent="0.25">
      <c r="A240" s="1" t="s">
        <v>56</v>
      </c>
      <c r="B240" s="1" t="s">
        <v>57</v>
      </c>
      <c r="C240" s="1" t="s">
        <v>162</v>
      </c>
      <c r="D240" s="1" t="s">
        <v>163</v>
      </c>
      <c r="E240" s="1" t="s">
        <v>60</v>
      </c>
      <c r="F240" s="1" t="s">
        <v>61</v>
      </c>
      <c r="G240" s="1" t="s">
        <v>62</v>
      </c>
      <c r="H240" s="1" t="s">
        <v>195</v>
      </c>
      <c r="I240" s="1" t="s">
        <v>17</v>
      </c>
      <c r="J240" s="1" t="s">
        <v>64</v>
      </c>
      <c r="K240" s="1" t="s">
        <v>65</v>
      </c>
      <c r="L240" s="1" t="s">
        <v>176</v>
      </c>
      <c r="M240" s="1" t="s">
        <v>177</v>
      </c>
      <c r="N240" s="1" t="s">
        <v>180</v>
      </c>
      <c r="O240" s="1" t="s">
        <v>181</v>
      </c>
      <c r="P240" s="1" t="s">
        <v>70</v>
      </c>
      <c r="Q240" s="1" t="s">
        <v>71</v>
      </c>
      <c r="R240" s="2">
        <v>16380.35</v>
      </c>
      <c r="S240" s="1" t="s">
        <v>72</v>
      </c>
      <c r="T240" s="30">
        <f t="shared" si="12"/>
        <v>3.7317135950117687E-4</v>
      </c>
      <c r="U240" s="3">
        <f t="shared" si="13"/>
        <v>6662.4394961639882</v>
      </c>
      <c r="V240" s="3">
        <f t="shared" si="14"/>
        <v>999.36592442459835</v>
      </c>
      <c r="W240" s="3">
        <f t="shared" si="15"/>
        <v>5663.07357173939</v>
      </c>
      <c r="X240" s="1" t="s">
        <v>16</v>
      </c>
    </row>
    <row r="241" spans="1:24" x14ac:dyDescent="0.25">
      <c r="A241" s="1" t="s">
        <v>56</v>
      </c>
      <c r="B241" s="1" t="s">
        <v>57</v>
      </c>
      <c r="C241" s="1" t="s">
        <v>164</v>
      </c>
      <c r="D241" s="1" t="s">
        <v>165</v>
      </c>
      <c r="E241" s="1" t="s">
        <v>60</v>
      </c>
      <c r="F241" s="1" t="s">
        <v>61</v>
      </c>
      <c r="G241" s="1" t="s">
        <v>62</v>
      </c>
      <c r="H241" s="1" t="s">
        <v>195</v>
      </c>
      <c r="I241" s="1" t="s">
        <v>17</v>
      </c>
      <c r="J241" s="1" t="s">
        <v>64</v>
      </c>
      <c r="K241" s="1" t="s">
        <v>65</v>
      </c>
      <c r="L241" s="1" t="s">
        <v>90</v>
      </c>
      <c r="M241" s="1" t="s">
        <v>91</v>
      </c>
      <c r="N241" s="1" t="s">
        <v>146</v>
      </c>
      <c r="O241" s="1" t="s">
        <v>147</v>
      </c>
      <c r="P241" s="1" t="s">
        <v>70</v>
      </c>
      <c r="Q241" s="1" t="s">
        <v>71</v>
      </c>
      <c r="R241" s="2">
        <v>69464.070000000007</v>
      </c>
      <c r="S241" s="1" t="s">
        <v>72</v>
      </c>
      <c r="T241" s="30">
        <f t="shared" si="12"/>
        <v>1.5825059561233379E-3</v>
      </c>
      <c r="U241" s="3">
        <f t="shared" si="13"/>
        <v>28253.374533041118</v>
      </c>
      <c r="V241" s="3">
        <f t="shared" si="14"/>
        <v>4238.0061799561681</v>
      </c>
      <c r="W241" s="3">
        <f t="shared" si="15"/>
        <v>24015.368353084948</v>
      </c>
      <c r="X241" s="1" t="s">
        <v>16</v>
      </c>
    </row>
    <row r="242" spans="1:24" x14ac:dyDescent="0.25">
      <c r="A242" s="1" t="s">
        <v>56</v>
      </c>
      <c r="B242" s="1" t="s">
        <v>57</v>
      </c>
      <c r="C242" s="1" t="s">
        <v>164</v>
      </c>
      <c r="D242" s="1" t="s">
        <v>165</v>
      </c>
      <c r="E242" s="1" t="s">
        <v>60</v>
      </c>
      <c r="F242" s="1" t="s">
        <v>61</v>
      </c>
      <c r="G242" s="1" t="s">
        <v>62</v>
      </c>
      <c r="H242" s="1" t="s">
        <v>195</v>
      </c>
      <c r="I242" s="1" t="s">
        <v>17</v>
      </c>
      <c r="J242" s="1" t="s">
        <v>64</v>
      </c>
      <c r="K242" s="1" t="s">
        <v>65</v>
      </c>
      <c r="L242" s="1" t="s">
        <v>104</v>
      </c>
      <c r="M242" s="1" t="s">
        <v>105</v>
      </c>
      <c r="N242" s="1" t="s">
        <v>106</v>
      </c>
      <c r="O242" s="1" t="s">
        <v>107</v>
      </c>
      <c r="P242" s="1" t="s">
        <v>70</v>
      </c>
      <c r="Q242" s="1" t="s">
        <v>71</v>
      </c>
      <c r="R242" s="2">
        <v>39474.42</v>
      </c>
      <c r="S242" s="1" t="s">
        <v>72</v>
      </c>
      <c r="T242" s="30">
        <f t="shared" si="12"/>
        <v>8.9929232140463706E-4</v>
      </c>
      <c r="U242" s="3">
        <f t="shared" si="13"/>
        <v>16055.574813490901</v>
      </c>
      <c r="V242" s="3">
        <f t="shared" si="14"/>
        <v>2408.3362220236354</v>
      </c>
      <c r="W242" s="3">
        <f t="shared" si="15"/>
        <v>13647.238591467265</v>
      </c>
      <c r="X242" s="1" t="s">
        <v>16</v>
      </c>
    </row>
    <row r="243" spans="1:24" x14ac:dyDescent="0.25">
      <c r="A243" s="1" t="s">
        <v>56</v>
      </c>
      <c r="B243" s="1" t="s">
        <v>57</v>
      </c>
      <c r="C243" s="1" t="s">
        <v>144</v>
      </c>
      <c r="D243" s="1" t="s">
        <v>145</v>
      </c>
      <c r="E243" s="1" t="s">
        <v>60</v>
      </c>
      <c r="F243" s="1" t="s">
        <v>61</v>
      </c>
      <c r="G243" s="1" t="s">
        <v>62</v>
      </c>
      <c r="H243" s="1" t="s">
        <v>195</v>
      </c>
      <c r="I243" s="1" t="s">
        <v>17</v>
      </c>
      <c r="J243" s="1" t="s">
        <v>64</v>
      </c>
      <c r="K243" s="1" t="s">
        <v>65</v>
      </c>
      <c r="L243" s="1" t="s">
        <v>90</v>
      </c>
      <c r="M243" s="1" t="s">
        <v>91</v>
      </c>
      <c r="N243" s="1" t="s">
        <v>168</v>
      </c>
      <c r="O243" s="1" t="s">
        <v>169</v>
      </c>
      <c r="P243" s="1" t="s">
        <v>70</v>
      </c>
      <c r="Q243" s="1" t="s">
        <v>71</v>
      </c>
      <c r="R243" s="2">
        <v>85156.44</v>
      </c>
      <c r="S243" s="1" t="s">
        <v>72</v>
      </c>
      <c r="T243" s="30">
        <f t="shared" si="12"/>
        <v>1.9400039977827336E-3</v>
      </c>
      <c r="U243" s="3">
        <f t="shared" si="13"/>
        <v>34635.98941467789</v>
      </c>
      <c r="V243" s="3">
        <f t="shared" si="14"/>
        <v>5195.3984122016836</v>
      </c>
      <c r="W243" s="3">
        <f t="shared" si="15"/>
        <v>29440.591002476205</v>
      </c>
      <c r="X243" s="1" t="s">
        <v>16</v>
      </c>
    </row>
    <row r="244" spans="1:24" x14ac:dyDescent="0.25">
      <c r="A244" s="1" t="s">
        <v>56</v>
      </c>
      <c r="B244" s="1" t="s">
        <v>57</v>
      </c>
      <c r="C244" s="1" t="s">
        <v>162</v>
      </c>
      <c r="D244" s="1" t="s">
        <v>163</v>
      </c>
      <c r="E244" s="1" t="s">
        <v>60</v>
      </c>
      <c r="F244" s="1" t="s">
        <v>61</v>
      </c>
      <c r="G244" s="1" t="s">
        <v>62</v>
      </c>
      <c r="H244" s="1" t="s">
        <v>195</v>
      </c>
      <c r="I244" s="1" t="s">
        <v>17</v>
      </c>
      <c r="J244" s="1" t="s">
        <v>64</v>
      </c>
      <c r="K244" s="1" t="s">
        <v>65</v>
      </c>
      <c r="L244" s="1" t="s">
        <v>104</v>
      </c>
      <c r="M244" s="1" t="s">
        <v>105</v>
      </c>
      <c r="N244" s="1" t="s">
        <v>106</v>
      </c>
      <c r="O244" s="1" t="s">
        <v>107</v>
      </c>
      <c r="P244" s="1" t="s">
        <v>70</v>
      </c>
      <c r="Q244" s="1" t="s">
        <v>71</v>
      </c>
      <c r="R244" s="2">
        <v>1630.28</v>
      </c>
      <c r="S244" s="1" t="s">
        <v>72</v>
      </c>
      <c r="T244" s="30">
        <f t="shared" si="12"/>
        <v>3.7140464273814577E-5</v>
      </c>
      <c r="U244" s="3">
        <f t="shared" si="13"/>
        <v>663.08973018319057</v>
      </c>
      <c r="V244" s="3">
        <f t="shared" si="14"/>
        <v>99.463459527478605</v>
      </c>
      <c r="W244" s="3">
        <f t="shared" si="15"/>
        <v>563.62627065571201</v>
      </c>
      <c r="X244" s="1" t="s">
        <v>16</v>
      </c>
    </row>
    <row r="245" spans="1:24" x14ac:dyDescent="0.25">
      <c r="A245" s="1" t="s">
        <v>56</v>
      </c>
      <c r="B245" s="1" t="s">
        <v>57</v>
      </c>
      <c r="C245" s="1" t="s">
        <v>82</v>
      </c>
      <c r="D245" s="1" t="s">
        <v>83</v>
      </c>
      <c r="E245" s="1" t="s">
        <v>60</v>
      </c>
      <c r="F245" s="1" t="s">
        <v>61</v>
      </c>
      <c r="G245" s="1" t="s">
        <v>62</v>
      </c>
      <c r="H245" s="1" t="s">
        <v>195</v>
      </c>
      <c r="I245" s="1" t="s">
        <v>17</v>
      </c>
      <c r="J245" s="1" t="s">
        <v>64</v>
      </c>
      <c r="K245" s="1" t="s">
        <v>65</v>
      </c>
      <c r="L245" s="1" t="s">
        <v>190</v>
      </c>
      <c r="M245" s="1" t="s">
        <v>191</v>
      </c>
      <c r="N245" s="1" t="s">
        <v>192</v>
      </c>
      <c r="O245" s="1" t="s">
        <v>193</v>
      </c>
      <c r="P245" s="1" t="s">
        <v>70</v>
      </c>
      <c r="Q245" s="1" t="s">
        <v>71</v>
      </c>
      <c r="R245" s="2">
        <v>1008.24</v>
      </c>
      <c r="S245" s="1" t="s">
        <v>72</v>
      </c>
      <c r="T245" s="30">
        <f t="shared" si="12"/>
        <v>2.2969368267678444E-5</v>
      </c>
      <c r="U245" s="3">
        <f t="shared" si="13"/>
        <v>410.08513234530278</v>
      </c>
      <c r="V245" s="3">
        <f t="shared" si="14"/>
        <v>61.512769851795426</v>
      </c>
      <c r="W245" s="3">
        <f t="shared" si="15"/>
        <v>348.57236249350734</v>
      </c>
      <c r="X245" s="1" t="s">
        <v>16</v>
      </c>
    </row>
    <row r="246" spans="1:24" x14ac:dyDescent="0.25">
      <c r="A246" s="1" t="s">
        <v>56</v>
      </c>
      <c r="B246" s="1" t="s">
        <v>57</v>
      </c>
      <c r="C246" s="1" t="s">
        <v>136</v>
      </c>
      <c r="D246" s="1" t="s">
        <v>137</v>
      </c>
      <c r="E246" s="1" t="s">
        <v>60</v>
      </c>
      <c r="F246" s="1" t="s">
        <v>61</v>
      </c>
      <c r="G246" s="1" t="s">
        <v>62</v>
      </c>
      <c r="H246" s="1" t="s">
        <v>195</v>
      </c>
      <c r="I246" s="1" t="s">
        <v>17</v>
      </c>
      <c r="J246" s="1" t="s">
        <v>64</v>
      </c>
      <c r="K246" s="1" t="s">
        <v>65</v>
      </c>
      <c r="L246" s="1" t="s">
        <v>66</v>
      </c>
      <c r="M246" s="1" t="s">
        <v>67</v>
      </c>
      <c r="N246" s="1" t="s">
        <v>100</v>
      </c>
      <c r="O246" s="1" t="s">
        <v>101</v>
      </c>
      <c r="P246" s="1" t="s">
        <v>70</v>
      </c>
      <c r="Q246" s="1" t="s">
        <v>71</v>
      </c>
      <c r="R246" s="2">
        <v>18754.55</v>
      </c>
      <c r="S246" s="1" t="s">
        <v>72</v>
      </c>
      <c r="T246" s="30">
        <f t="shared" si="12"/>
        <v>4.2725954697749415E-4</v>
      </c>
      <c r="U246" s="3">
        <f t="shared" si="13"/>
        <v>7628.1065210927927</v>
      </c>
      <c r="V246" s="3">
        <f t="shared" si="14"/>
        <v>1144.2159781639191</v>
      </c>
      <c r="W246" s="3">
        <f t="shared" si="15"/>
        <v>6483.8905429288734</v>
      </c>
      <c r="X246" s="1" t="s">
        <v>16</v>
      </c>
    </row>
    <row r="247" spans="1:24" x14ac:dyDescent="0.25">
      <c r="A247" s="1" t="s">
        <v>56</v>
      </c>
      <c r="B247" s="1" t="s">
        <v>57</v>
      </c>
      <c r="C247" s="1" t="s">
        <v>116</v>
      </c>
      <c r="D247" s="1" t="s">
        <v>117</v>
      </c>
      <c r="E247" s="1" t="s">
        <v>60</v>
      </c>
      <c r="F247" s="1" t="s">
        <v>61</v>
      </c>
      <c r="G247" s="1" t="s">
        <v>62</v>
      </c>
      <c r="H247" s="1" t="s">
        <v>195</v>
      </c>
      <c r="I247" s="1" t="s">
        <v>17</v>
      </c>
      <c r="J247" s="1" t="s">
        <v>64</v>
      </c>
      <c r="K247" s="1" t="s">
        <v>65</v>
      </c>
      <c r="L247" s="1" t="s">
        <v>78</v>
      </c>
      <c r="M247" s="1" t="s">
        <v>79</v>
      </c>
      <c r="N247" s="1" t="s">
        <v>80</v>
      </c>
      <c r="O247" s="1" t="s">
        <v>81</v>
      </c>
      <c r="P247" s="1" t="s">
        <v>70</v>
      </c>
      <c r="Q247" s="1" t="s">
        <v>71</v>
      </c>
      <c r="R247" s="2">
        <v>3310.94</v>
      </c>
      <c r="S247" s="1" t="s">
        <v>72</v>
      </c>
      <c r="T247" s="30">
        <f t="shared" si="12"/>
        <v>7.5428667948293325E-5</v>
      </c>
      <c r="U247" s="3">
        <f t="shared" si="13"/>
        <v>1346.6707015069396</v>
      </c>
      <c r="V247" s="3">
        <f t="shared" si="14"/>
        <v>202.00060522604096</v>
      </c>
      <c r="W247" s="3">
        <f t="shared" si="15"/>
        <v>1144.6700962808986</v>
      </c>
      <c r="X247" s="1" t="s">
        <v>16</v>
      </c>
    </row>
    <row r="248" spans="1:24" x14ac:dyDescent="0.25">
      <c r="A248" s="1" t="s">
        <v>56</v>
      </c>
      <c r="B248" s="1" t="s">
        <v>57</v>
      </c>
      <c r="C248" s="1" t="s">
        <v>134</v>
      </c>
      <c r="D248" s="1" t="s">
        <v>135</v>
      </c>
      <c r="E248" s="1" t="s">
        <v>60</v>
      </c>
      <c r="F248" s="1" t="s">
        <v>61</v>
      </c>
      <c r="G248" s="1" t="s">
        <v>62</v>
      </c>
      <c r="H248" s="1" t="s">
        <v>195</v>
      </c>
      <c r="I248" s="1" t="s">
        <v>17</v>
      </c>
      <c r="J248" s="1" t="s">
        <v>64</v>
      </c>
      <c r="K248" s="1" t="s">
        <v>65</v>
      </c>
      <c r="L248" s="1" t="s">
        <v>90</v>
      </c>
      <c r="M248" s="1" t="s">
        <v>91</v>
      </c>
      <c r="N248" s="1" t="s">
        <v>168</v>
      </c>
      <c r="O248" s="1" t="s">
        <v>169</v>
      </c>
      <c r="P248" s="1" t="s">
        <v>70</v>
      </c>
      <c r="Q248" s="1" t="s">
        <v>71</v>
      </c>
      <c r="R248" s="2">
        <v>346.83</v>
      </c>
      <c r="S248" s="1" t="s">
        <v>72</v>
      </c>
      <c r="T248" s="30">
        <f t="shared" si="12"/>
        <v>7.9013587997688192E-6</v>
      </c>
      <c r="U248" s="3">
        <f t="shared" si="13"/>
        <v>141.06743082135338</v>
      </c>
      <c r="V248" s="3">
        <f t="shared" si="14"/>
        <v>21.160114623203011</v>
      </c>
      <c r="W248" s="3">
        <f t="shared" si="15"/>
        <v>119.90731619815038</v>
      </c>
      <c r="X248" s="1" t="s">
        <v>16</v>
      </c>
    </row>
    <row r="249" spans="1:24" x14ac:dyDescent="0.25">
      <c r="A249" s="1" t="s">
        <v>56</v>
      </c>
      <c r="B249" s="1" t="s">
        <v>57</v>
      </c>
      <c r="C249" s="1" t="s">
        <v>112</v>
      </c>
      <c r="D249" s="1" t="s">
        <v>113</v>
      </c>
      <c r="E249" s="1" t="s">
        <v>60</v>
      </c>
      <c r="F249" s="1" t="s">
        <v>61</v>
      </c>
      <c r="G249" s="1" t="s">
        <v>62</v>
      </c>
      <c r="H249" s="1" t="s">
        <v>195</v>
      </c>
      <c r="I249" s="1" t="s">
        <v>17</v>
      </c>
      <c r="J249" s="1" t="s">
        <v>64</v>
      </c>
      <c r="K249" s="1" t="s">
        <v>65</v>
      </c>
      <c r="L249" s="1" t="s">
        <v>176</v>
      </c>
      <c r="M249" s="1" t="s">
        <v>177</v>
      </c>
      <c r="N249" s="1" t="s">
        <v>196</v>
      </c>
      <c r="O249" s="1" t="s">
        <v>197</v>
      </c>
      <c r="P249" s="1" t="s">
        <v>70</v>
      </c>
      <c r="Q249" s="1" t="s">
        <v>71</v>
      </c>
      <c r="R249" s="2">
        <v>10182.18</v>
      </c>
      <c r="S249" s="1" t="s">
        <v>72</v>
      </c>
      <c r="T249" s="30">
        <f t="shared" si="12"/>
        <v>2.3196683546357027E-4</v>
      </c>
      <c r="U249" s="3">
        <f t="shared" si="13"/>
        <v>4141.4352067599921</v>
      </c>
      <c r="V249" s="3">
        <f t="shared" si="14"/>
        <v>621.21528101399895</v>
      </c>
      <c r="W249" s="3">
        <f t="shared" si="15"/>
        <v>3520.2199257459934</v>
      </c>
      <c r="X249" s="1" t="s">
        <v>16</v>
      </c>
    </row>
    <row r="250" spans="1:24" x14ac:dyDescent="0.25">
      <c r="A250" s="1" t="s">
        <v>56</v>
      </c>
      <c r="B250" s="1" t="s">
        <v>57</v>
      </c>
      <c r="C250" s="1" t="s">
        <v>112</v>
      </c>
      <c r="D250" s="1" t="s">
        <v>113</v>
      </c>
      <c r="E250" s="1" t="s">
        <v>60</v>
      </c>
      <c r="F250" s="1" t="s">
        <v>61</v>
      </c>
      <c r="G250" s="1" t="s">
        <v>62</v>
      </c>
      <c r="H250" s="1" t="s">
        <v>195</v>
      </c>
      <c r="I250" s="1" t="s">
        <v>17</v>
      </c>
      <c r="J250" s="1" t="s">
        <v>64</v>
      </c>
      <c r="K250" s="1" t="s">
        <v>65</v>
      </c>
      <c r="L250" s="1" t="s">
        <v>66</v>
      </c>
      <c r="M250" s="1" t="s">
        <v>67</v>
      </c>
      <c r="N250" s="1" t="s">
        <v>98</v>
      </c>
      <c r="O250" s="1" t="s">
        <v>99</v>
      </c>
      <c r="P250" s="1" t="s">
        <v>70</v>
      </c>
      <c r="Q250" s="1" t="s">
        <v>71</v>
      </c>
      <c r="R250" s="2">
        <v>5845.16</v>
      </c>
      <c r="S250" s="1" t="s">
        <v>72</v>
      </c>
      <c r="T250" s="30">
        <f t="shared" si="12"/>
        <v>1.3316237465633513E-4</v>
      </c>
      <c r="U250" s="3">
        <f t="shared" si="13"/>
        <v>2377.4232446436063</v>
      </c>
      <c r="V250" s="3">
        <f t="shared" si="14"/>
        <v>356.61348669654103</v>
      </c>
      <c r="W250" s="3">
        <f t="shared" si="15"/>
        <v>2020.8097579470655</v>
      </c>
      <c r="X250" s="1" t="s">
        <v>16</v>
      </c>
    </row>
    <row r="251" spans="1:24" x14ac:dyDescent="0.25">
      <c r="A251" s="1" t="s">
        <v>56</v>
      </c>
      <c r="B251" s="1" t="s">
        <v>57</v>
      </c>
      <c r="C251" s="1" t="s">
        <v>182</v>
      </c>
      <c r="D251" s="1" t="s">
        <v>183</v>
      </c>
      <c r="E251" s="1" t="s">
        <v>60</v>
      </c>
      <c r="F251" s="1" t="s">
        <v>61</v>
      </c>
      <c r="G251" s="1" t="s">
        <v>62</v>
      </c>
      <c r="H251" s="1" t="s">
        <v>195</v>
      </c>
      <c r="I251" s="1" t="s">
        <v>17</v>
      </c>
      <c r="J251" s="1" t="s">
        <v>64</v>
      </c>
      <c r="K251" s="1" t="s">
        <v>65</v>
      </c>
      <c r="L251" s="1" t="s">
        <v>78</v>
      </c>
      <c r="M251" s="1" t="s">
        <v>79</v>
      </c>
      <c r="N251" s="1" t="s">
        <v>80</v>
      </c>
      <c r="O251" s="1" t="s">
        <v>81</v>
      </c>
      <c r="P251" s="1" t="s">
        <v>70</v>
      </c>
      <c r="Q251" s="1" t="s">
        <v>71</v>
      </c>
      <c r="R251" s="2">
        <v>28782.07</v>
      </c>
      <c r="S251" s="1" t="s">
        <v>72</v>
      </c>
      <c r="T251" s="30">
        <f t="shared" si="12"/>
        <v>6.5570297283989889E-4</v>
      </c>
      <c r="U251" s="3">
        <f t="shared" si="13"/>
        <v>11706.636301993343</v>
      </c>
      <c r="V251" s="3">
        <f t="shared" si="14"/>
        <v>1755.9954452990016</v>
      </c>
      <c r="W251" s="3">
        <f t="shared" si="15"/>
        <v>9950.640856694341</v>
      </c>
      <c r="X251" s="1" t="s">
        <v>16</v>
      </c>
    </row>
    <row r="252" spans="1:24" x14ac:dyDescent="0.25">
      <c r="A252" s="1" t="s">
        <v>56</v>
      </c>
      <c r="B252" s="1" t="s">
        <v>57</v>
      </c>
      <c r="C252" s="1" t="s">
        <v>162</v>
      </c>
      <c r="D252" s="1" t="s">
        <v>163</v>
      </c>
      <c r="E252" s="1" t="s">
        <v>60</v>
      </c>
      <c r="F252" s="1" t="s">
        <v>61</v>
      </c>
      <c r="G252" s="1" t="s">
        <v>62</v>
      </c>
      <c r="H252" s="1" t="s">
        <v>195</v>
      </c>
      <c r="I252" s="1" t="s">
        <v>17</v>
      </c>
      <c r="J252" s="1" t="s">
        <v>64</v>
      </c>
      <c r="K252" s="1" t="s">
        <v>65</v>
      </c>
      <c r="L252" s="1" t="s">
        <v>90</v>
      </c>
      <c r="M252" s="1" t="s">
        <v>91</v>
      </c>
      <c r="N252" s="1" t="s">
        <v>170</v>
      </c>
      <c r="O252" s="1" t="s">
        <v>171</v>
      </c>
      <c r="P252" s="1" t="s">
        <v>70</v>
      </c>
      <c r="Q252" s="1" t="s">
        <v>71</v>
      </c>
      <c r="R252" s="2">
        <v>24652.66</v>
      </c>
      <c r="S252" s="1" t="s">
        <v>72</v>
      </c>
      <c r="T252" s="30">
        <f t="shared" si="12"/>
        <v>5.6162820986854875E-4</v>
      </c>
      <c r="U252" s="3">
        <f t="shared" si="13"/>
        <v>10027.066312349985</v>
      </c>
      <c r="V252" s="3">
        <f t="shared" si="14"/>
        <v>1504.0599468524981</v>
      </c>
      <c r="W252" s="3">
        <f t="shared" si="15"/>
        <v>8523.0063654974874</v>
      </c>
      <c r="X252" s="1" t="s">
        <v>16</v>
      </c>
    </row>
    <row r="253" spans="1:24" x14ac:dyDescent="0.25">
      <c r="A253" s="1" t="s">
        <v>56</v>
      </c>
      <c r="B253" s="1" t="s">
        <v>57</v>
      </c>
      <c r="C253" s="1" t="s">
        <v>112</v>
      </c>
      <c r="D253" s="1" t="s">
        <v>113</v>
      </c>
      <c r="E253" s="1" t="s">
        <v>60</v>
      </c>
      <c r="F253" s="1" t="s">
        <v>61</v>
      </c>
      <c r="G253" s="1" t="s">
        <v>62</v>
      </c>
      <c r="H253" s="1" t="s">
        <v>195</v>
      </c>
      <c r="I253" s="1" t="s">
        <v>17</v>
      </c>
      <c r="J253" s="1" t="s">
        <v>64</v>
      </c>
      <c r="K253" s="1" t="s">
        <v>65</v>
      </c>
      <c r="L253" s="1" t="s">
        <v>148</v>
      </c>
      <c r="M253" s="1" t="s">
        <v>149</v>
      </c>
      <c r="N253" s="1" t="s">
        <v>150</v>
      </c>
      <c r="O253" s="1" t="s">
        <v>151</v>
      </c>
      <c r="P253" s="1" t="s">
        <v>70</v>
      </c>
      <c r="Q253" s="1" t="s">
        <v>71</v>
      </c>
      <c r="R253" s="2">
        <v>5847.1900000000005</v>
      </c>
      <c r="S253" s="1" t="s">
        <v>72</v>
      </c>
      <c r="T253" s="30">
        <f t="shared" si="12"/>
        <v>1.3320862140074458E-4</v>
      </c>
      <c r="U253" s="3">
        <f t="shared" si="13"/>
        <v>2378.2489139472059</v>
      </c>
      <c r="V253" s="3">
        <f t="shared" si="14"/>
        <v>356.73733709208091</v>
      </c>
      <c r="W253" s="3">
        <f t="shared" si="15"/>
        <v>2021.511576855125</v>
      </c>
      <c r="X253" s="1" t="s">
        <v>16</v>
      </c>
    </row>
    <row r="254" spans="1:24" x14ac:dyDescent="0.25">
      <c r="A254" s="1" t="s">
        <v>56</v>
      </c>
      <c r="B254" s="1" t="s">
        <v>57</v>
      </c>
      <c r="C254" s="1" t="s">
        <v>164</v>
      </c>
      <c r="D254" s="1" t="s">
        <v>165</v>
      </c>
      <c r="E254" s="1" t="s">
        <v>60</v>
      </c>
      <c r="F254" s="1" t="s">
        <v>61</v>
      </c>
      <c r="G254" s="1" t="s">
        <v>62</v>
      </c>
      <c r="H254" s="1" t="s">
        <v>195</v>
      </c>
      <c r="I254" s="1" t="s">
        <v>17</v>
      </c>
      <c r="J254" s="1" t="s">
        <v>64</v>
      </c>
      <c r="K254" s="1" t="s">
        <v>65</v>
      </c>
      <c r="L254" s="1" t="s">
        <v>104</v>
      </c>
      <c r="M254" s="1" t="s">
        <v>105</v>
      </c>
      <c r="N254" s="1" t="s">
        <v>186</v>
      </c>
      <c r="O254" s="1" t="s">
        <v>187</v>
      </c>
      <c r="P254" s="1" t="s">
        <v>70</v>
      </c>
      <c r="Q254" s="1" t="s">
        <v>71</v>
      </c>
      <c r="R254" s="2">
        <v>12560.32</v>
      </c>
      <c r="S254" s="1" t="s">
        <v>72</v>
      </c>
      <c r="T254" s="30">
        <f t="shared" si="12"/>
        <v>2.8614478263100737E-4</v>
      </c>
      <c r="U254" s="3">
        <f t="shared" si="13"/>
        <v>5108.7047622583432</v>
      </c>
      <c r="V254" s="3">
        <f t="shared" si="14"/>
        <v>766.30571433875161</v>
      </c>
      <c r="W254" s="3">
        <f t="shared" si="15"/>
        <v>4342.3990479195918</v>
      </c>
      <c r="X254" s="1" t="s">
        <v>16</v>
      </c>
    </row>
    <row r="255" spans="1:24" x14ac:dyDescent="0.25">
      <c r="A255" s="1" t="s">
        <v>56</v>
      </c>
      <c r="B255" s="1" t="s">
        <v>57</v>
      </c>
      <c r="C255" s="1" t="s">
        <v>142</v>
      </c>
      <c r="D255" s="1" t="s">
        <v>143</v>
      </c>
      <c r="E255" s="1" t="s">
        <v>60</v>
      </c>
      <c r="F255" s="1" t="s">
        <v>61</v>
      </c>
      <c r="G255" s="1" t="s">
        <v>62</v>
      </c>
      <c r="H255" s="1" t="s">
        <v>195</v>
      </c>
      <c r="I255" s="1" t="s">
        <v>17</v>
      </c>
      <c r="J255" s="1" t="s">
        <v>64</v>
      </c>
      <c r="K255" s="1" t="s">
        <v>65</v>
      </c>
      <c r="L255" s="1" t="s">
        <v>78</v>
      </c>
      <c r="M255" s="1" t="s">
        <v>79</v>
      </c>
      <c r="N255" s="1" t="s">
        <v>80</v>
      </c>
      <c r="O255" s="1" t="s">
        <v>81</v>
      </c>
      <c r="P255" s="1" t="s">
        <v>70</v>
      </c>
      <c r="Q255" s="1" t="s">
        <v>71</v>
      </c>
      <c r="R255" s="2">
        <v>16694.010000000002</v>
      </c>
      <c r="S255" s="1" t="s">
        <v>72</v>
      </c>
      <c r="T255" s="30">
        <f t="shared" si="12"/>
        <v>3.8031705105362479E-4</v>
      </c>
      <c r="U255" s="3">
        <f t="shared" si="13"/>
        <v>6790.0155719112599</v>
      </c>
      <c r="V255" s="3">
        <f t="shared" si="14"/>
        <v>1018.5023357866891</v>
      </c>
      <c r="W255" s="3">
        <f t="shared" si="15"/>
        <v>5771.5132361245705</v>
      </c>
      <c r="X255" s="1" t="s">
        <v>16</v>
      </c>
    </row>
    <row r="256" spans="1:24" x14ac:dyDescent="0.25">
      <c r="A256" s="1" t="s">
        <v>56</v>
      </c>
      <c r="B256" s="1" t="s">
        <v>57</v>
      </c>
      <c r="C256" s="1" t="s">
        <v>112</v>
      </c>
      <c r="D256" s="1" t="s">
        <v>113</v>
      </c>
      <c r="E256" s="1" t="s">
        <v>60</v>
      </c>
      <c r="F256" s="1" t="s">
        <v>61</v>
      </c>
      <c r="G256" s="1" t="s">
        <v>62</v>
      </c>
      <c r="H256" s="1" t="s">
        <v>195</v>
      </c>
      <c r="I256" s="1" t="s">
        <v>17</v>
      </c>
      <c r="J256" s="1" t="s">
        <v>64</v>
      </c>
      <c r="K256" s="1" t="s">
        <v>65</v>
      </c>
      <c r="L256" s="1" t="s">
        <v>90</v>
      </c>
      <c r="M256" s="1" t="s">
        <v>91</v>
      </c>
      <c r="N256" s="1" t="s">
        <v>168</v>
      </c>
      <c r="O256" s="1" t="s">
        <v>169</v>
      </c>
      <c r="P256" s="1" t="s">
        <v>70</v>
      </c>
      <c r="Q256" s="1" t="s">
        <v>71</v>
      </c>
      <c r="R256" s="2">
        <v>232.6</v>
      </c>
      <c r="S256" s="1" t="s">
        <v>72</v>
      </c>
      <c r="T256" s="30">
        <f t="shared" si="12"/>
        <v>5.2990112067186437E-6</v>
      </c>
      <c r="U256" s="3">
        <f t="shared" si="13"/>
        <v>94.606246313890949</v>
      </c>
      <c r="V256" s="3">
        <f t="shared" si="14"/>
        <v>14.190936947083644</v>
      </c>
      <c r="W256" s="3">
        <f t="shared" si="15"/>
        <v>80.415309366807307</v>
      </c>
      <c r="X256" s="1" t="s">
        <v>16</v>
      </c>
    </row>
    <row r="257" spans="1:24" x14ac:dyDescent="0.25">
      <c r="A257" s="1" t="s">
        <v>56</v>
      </c>
      <c r="B257" s="1" t="s">
        <v>57</v>
      </c>
      <c r="C257" s="1" t="s">
        <v>112</v>
      </c>
      <c r="D257" s="1" t="s">
        <v>113</v>
      </c>
      <c r="E257" s="1" t="s">
        <v>60</v>
      </c>
      <c r="F257" s="1" t="s">
        <v>61</v>
      </c>
      <c r="G257" s="1" t="s">
        <v>62</v>
      </c>
      <c r="H257" s="1" t="s">
        <v>195</v>
      </c>
      <c r="I257" s="1" t="s">
        <v>17</v>
      </c>
      <c r="J257" s="1" t="s">
        <v>64</v>
      </c>
      <c r="K257" s="1" t="s">
        <v>65</v>
      </c>
      <c r="L257" s="1" t="s">
        <v>104</v>
      </c>
      <c r="M257" s="1" t="s">
        <v>105</v>
      </c>
      <c r="N257" s="1" t="s">
        <v>106</v>
      </c>
      <c r="O257" s="1" t="s">
        <v>107</v>
      </c>
      <c r="P257" s="1" t="s">
        <v>70</v>
      </c>
      <c r="Q257" s="1" t="s">
        <v>71</v>
      </c>
      <c r="R257" s="2">
        <v>68.91</v>
      </c>
      <c r="S257" s="1" t="s">
        <v>72</v>
      </c>
      <c r="T257" s="30">
        <f t="shared" si="12"/>
        <v>1.569883328697256E-6</v>
      </c>
      <c r="U257" s="3">
        <f t="shared" si="13"/>
        <v>28.028015621196154</v>
      </c>
      <c r="V257" s="3">
        <f t="shared" si="14"/>
        <v>4.204202343179424</v>
      </c>
      <c r="W257" s="3">
        <f t="shared" si="15"/>
        <v>23.823813278016729</v>
      </c>
      <c r="X257" s="1" t="s">
        <v>16</v>
      </c>
    </row>
    <row r="258" spans="1:24" x14ac:dyDescent="0.25">
      <c r="A258" s="1" t="s">
        <v>56</v>
      </c>
      <c r="B258" s="1" t="s">
        <v>57</v>
      </c>
      <c r="C258" s="1" t="s">
        <v>102</v>
      </c>
      <c r="D258" s="1" t="s">
        <v>103</v>
      </c>
      <c r="E258" s="1" t="s">
        <v>60</v>
      </c>
      <c r="F258" s="1" t="s">
        <v>61</v>
      </c>
      <c r="G258" s="1" t="s">
        <v>62</v>
      </c>
      <c r="H258" s="1" t="s">
        <v>195</v>
      </c>
      <c r="I258" s="1" t="s">
        <v>17</v>
      </c>
      <c r="J258" s="1" t="s">
        <v>64</v>
      </c>
      <c r="K258" s="1" t="s">
        <v>65</v>
      </c>
      <c r="L258" s="1" t="s">
        <v>66</v>
      </c>
      <c r="M258" s="1" t="s">
        <v>67</v>
      </c>
      <c r="N258" s="1" t="s">
        <v>110</v>
      </c>
      <c r="O258" s="1" t="s">
        <v>111</v>
      </c>
      <c r="P258" s="1" t="s">
        <v>70</v>
      </c>
      <c r="Q258" s="1" t="s">
        <v>71</v>
      </c>
      <c r="R258" s="2">
        <v>8297.5</v>
      </c>
      <c r="S258" s="1" t="s">
        <v>72</v>
      </c>
      <c r="T258" s="30">
        <f t="shared" si="12"/>
        <v>1.89030720067704E-4</v>
      </c>
      <c r="U258" s="3">
        <f t="shared" si="13"/>
        <v>3374.8724367562777</v>
      </c>
      <c r="V258" s="3">
        <f t="shared" si="14"/>
        <v>506.23086551344176</v>
      </c>
      <c r="W258" s="3">
        <f t="shared" si="15"/>
        <v>2868.6415712428361</v>
      </c>
      <c r="X258" s="1" t="s">
        <v>16</v>
      </c>
    </row>
    <row r="259" spans="1:24" x14ac:dyDescent="0.25">
      <c r="A259" s="1" t="s">
        <v>56</v>
      </c>
      <c r="B259" s="1" t="s">
        <v>57</v>
      </c>
      <c r="C259" s="1" t="s">
        <v>136</v>
      </c>
      <c r="D259" s="1" t="s">
        <v>137</v>
      </c>
      <c r="E259" s="1" t="s">
        <v>60</v>
      </c>
      <c r="F259" s="1" t="s">
        <v>61</v>
      </c>
      <c r="G259" s="1" t="s">
        <v>62</v>
      </c>
      <c r="H259" s="1" t="s">
        <v>195</v>
      </c>
      <c r="I259" s="1" t="s">
        <v>17</v>
      </c>
      <c r="J259" s="1" t="s">
        <v>64</v>
      </c>
      <c r="K259" s="1" t="s">
        <v>65</v>
      </c>
      <c r="L259" s="1" t="s">
        <v>78</v>
      </c>
      <c r="M259" s="1" t="s">
        <v>79</v>
      </c>
      <c r="N259" s="1" t="s">
        <v>86</v>
      </c>
      <c r="O259" s="1" t="s">
        <v>87</v>
      </c>
      <c r="P259" s="1" t="s">
        <v>70</v>
      </c>
      <c r="Q259" s="1" t="s">
        <v>71</v>
      </c>
      <c r="R259" s="2">
        <v>24037.31</v>
      </c>
      <c r="S259" s="1" t="s">
        <v>72</v>
      </c>
      <c r="T259" s="30">
        <f t="shared" ref="T259:T303" si="16">R259/$R$305</f>
        <v>5.4760952308413645E-4</v>
      </c>
      <c r="U259" s="3">
        <f t="shared" si="13"/>
        <v>9776.7827626111539</v>
      </c>
      <c r="V259" s="3">
        <f t="shared" si="14"/>
        <v>1466.5174143916734</v>
      </c>
      <c r="W259" s="3">
        <f t="shared" si="15"/>
        <v>8310.2653482194801</v>
      </c>
      <c r="X259" s="1" t="s">
        <v>16</v>
      </c>
    </row>
    <row r="260" spans="1:24" x14ac:dyDescent="0.25">
      <c r="A260" s="1" t="s">
        <v>56</v>
      </c>
      <c r="B260" s="1" t="s">
        <v>57</v>
      </c>
      <c r="C260" s="1" t="s">
        <v>142</v>
      </c>
      <c r="D260" s="1" t="s">
        <v>143</v>
      </c>
      <c r="E260" s="1" t="s">
        <v>60</v>
      </c>
      <c r="F260" s="1" t="s">
        <v>61</v>
      </c>
      <c r="G260" s="1" t="s">
        <v>62</v>
      </c>
      <c r="H260" s="1" t="s">
        <v>195</v>
      </c>
      <c r="I260" s="1" t="s">
        <v>17</v>
      </c>
      <c r="J260" s="1" t="s">
        <v>64</v>
      </c>
      <c r="K260" s="1" t="s">
        <v>65</v>
      </c>
      <c r="L260" s="1" t="s">
        <v>148</v>
      </c>
      <c r="M260" s="1" t="s">
        <v>149</v>
      </c>
      <c r="N260" s="1" t="s">
        <v>150</v>
      </c>
      <c r="O260" s="1" t="s">
        <v>151</v>
      </c>
      <c r="P260" s="1" t="s">
        <v>70</v>
      </c>
      <c r="Q260" s="1" t="s">
        <v>71</v>
      </c>
      <c r="R260" s="2">
        <v>27732.3</v>
      </c>
      <c r="S260" s="1" t="s">
        <v>72</v>
      </c>
      <c r="T260" s="30">
        <f t="shared" si="16"/>
        <v>6.3178748275186352E-4</v>
      </c>
      <c r="U260" s="3">
        <f t="shared" ref="U260:U303" si="17">SUM(V260:W260)</f>
        <v>11279.659521284257</v>
      </c>
      <c r="V260" s="3">
        <f t="shared" ref="V260:V302" si="18">$V$1*T260</f>
        <v>1691.9489281926387</v>
      </c>
      <c r="W260" s="3">
        <f t="shared" ref="W260:W302" si="19">$W$1*T260</f>
        <v>9587.7105930916186</v>
      </c>
      <c r="X260" s="1" t="s">
        <v>16</v>
      </c>
    </row>
    <row r="261" spans="1:24" x14ac:dyDescent="0.25">
      <c r="A261" s="1" t="s">
        <v>56</v>
      </c>
      <c r="B261" s="1" t="s">
        <v>57</v>
      </c>
      <c r="C261" s="1" t="s">
        <v>144</v>
      </c>
      <c r="D261" s="1" t="s">
        <v>145</v>
      </c>
      <c r="E261" s="1" t="s">
        <v>60</v>
      </c>
      <c r="F261" s="1" t="s">
        <v>61</v>
      </c>
      <c r="G261" s="1" t="s">
        <v>62</v>
      </c>
      <c r="H261" s="1" t="s">
        <v>195</v>
      </c>
      <c r="I261" s="1" t="s">
        <v>17</v>
      </c>
      <c r="J261" s="1" t="s">
        <v>64</v>
      </c>
      <c r="K261" s="1" t="s">
        <v>65</v>
      </c>
      <c r="L261" s="1" t="s">
        <v>78</v>
      </c>
      <c r="M261" s="1" t="s">
        <v>79</v>
      </c>
      <c r="N261" s="1" t="s">
        <v>80</v>
      </c>
      <c r="O261" s="1" t="s">
        <v>81</v>
      </c>
      <c r="P261" s="1" t="s">
        <v>70</v>
      </c>
      <c r="Q261" s="1" t="s">
        <v>71</v>
      </c>
      <c r="R261" s="2">
        <v>115280.98</v>
      </c>
      <c r="S261" s="1" t="s">
        <v>72</v>
      </c>
      <c r="T261" s="30">
        <f t="shared" si="16"/>
        <v>2.6262906489316761E-3</v>
      </c>
      <c r="U261" s="3">
        <f t="shared" si="17"/>
        <v>46888.653435884509</v>
      </c>
      <c r="V261" s="3">
        <f t="shared" si="18"/>
        <v>7033.2980153826775</v>
      </c>
      <c r="W261" s="3">
        <f t="shared" si="19"/>
        <v>39855.35542050183</v>
      </c>
      <c r="X261" s="1" t="s">
        <v>16</v>
      </c>
    </row>
    <row r="262" spans="1:24" x14ac:dyDescent="0.25">
      <c r="A262" s="1" t="s">
        <v>56</v>
      </c>
      <c r="B262" s="1" t="s">
        <v>57</v>
      </c>
      <c r="C262" s="1" t="s">
        <v>58</v>
      </c>
      <c r="D262" s="1" t="s">
        <v>59</v>
      </c>
      <c r="E262" s="1" t="s">
        <v>60</v>
      </c>
      <c r="F262" s="1" t="s">
        <v>61</v>
      </c>
      <c r="G262" s="1" t="s">
        <v>62</v>
      </c>
      <c r="H262" s="1" t="s">
        <v>195</v>
      </c>
      <c r="I262" s="1" t="s">
        <v>17</v>
      </c>
      <c r="J262" s="1" t="s">
        <v>64</v>
      </c>
      <c r="K262" s="1" t="s">
        <v>65</v>
      </c>
      <c r="L262" s="1" t="s">
        <v>78</v>
      </c>
      <c r="M262" s="1" t="s">
        <v>79</v>
      </c>
      <c r="N262" s="1" t="s">
        <v>80</v>
      </c>
      <c r="O262" s="1" t="s">
        <v>81</v>
      </c>
      <c r="P262" s="1" t="s">
        <v>70</v>
      </c>
      <c r="Q262" s="1" t="s">
        <v>71</v>
      </c>
      <c r="R262" s="2">
        <v>83103.16</v>
      </c>
      <c r="S262" s="1" t="s">
        <v>72</v>
      </c>
      <c r="T262" s="30">
        <f t="shared" si="16"/>
        <v>1.8932268966196585E-3</v>
      </c>
      <c r="U262" s="3">
        <f t="shared" si="17"/>
        <v>33800.851351774254</v>
      </c>
      <c r="V262" s="3">
        <f t="shared" si="18"/>
        <v>5070.1277027661381</v>
      </c>
      <c r="W262" s="3">
        <f t="shared" si="19"/>
        <v>28730.723649008112</v>
      </c>
      <c r="X262" s="1" t="s">
        <v>16</v>
      </c>
    </row>
    <row r="263" spans="1:24" x14ac:dyDescent="0.25">
      <c r="A263" s="1" t="s">
        <v>56</v>
      </c>
      <c r="B263" s="1" t="s">
        <v>57</v>
      </c>
      <c r="C263" s="1" t="s">
        <v>82</v>
      </c>
      <c r="D263" s="1" t="s">
        <v>83</v>
      </c>
      <c r="E263" s="1" t="s">
        <v>60</v>
      </c>
      <c r="F263" s="1" t="s">
        <v>61</v>
      </c>
      <c r="G263" s="1" t="s">
        <v>62</v>
      </c>
      <c r="H263" s="1" t="s">
        <v>195</v>
      </c>
      <c r="I263" s="1" t="s">
        <v>17</v>
      </c>
      <c r="J263" s="1" t="s">
        <v>64</v>
      </c>
      <c r="K263" s="1" t="s">
        <v>65</v>
      </c>
      <c r="L263" s="1" t="s">
        <v>104</v>
      </c>
      <c r="M263" s="1" t="s">
        <v>105</v>
      </c>
      <c r="N263" s="1" t="s">
        <v>206</v>
      </c>
      <c r="O263" s="1" t="s">
        <v>207</v>
      </c>
      <c r="P263" s="1" t="s">
        <v>70</v>
      </c>
      <c r="Q263" s="1" t="s">
        <v>71</v>
      </c>
      <c r="R263" s="2">
        <v>466.98</v>
      </c>
      <c r="S263" s="1" t="s">
        <v>72</v>
      </c>
      <c r="T263" s="30">
        <f t="shared" si="16"/>
        <v>1.0638573745973656E-5</v>
      </c>
      <c r="U263" s="3">
        <f t="shared" si="17"/>
        <v>189.9364785196079</v>
      </c>
      <c r="V263" s="3">
        <f t="shared" si="18"/>
        <v>28.490471777941188</v>
      </c>
      <c r="W263" s="3">
        <f t="shared" si="19"/>
        <v>161.44600674166671</v>
      </c>
      <c r="X263" s="1" t="s">
        <v>16</v>
      </c>
    </row>
    <row r="264" spans="1:24" x14ac:dyDescent="0.25">
      <c r="A264" s="1" t="s">
        <v>56</v>
      </c>
      <c r="B264" s="1" t="s">
        <v>57</v>
      </c>
      <c r="C264" s="1" t="s">
        <v>58</v>
      </c>
      <c r="D264" s="1" t="s">
        <v>59</v>
      </c>
      <c r="E264" s="1" t="s">
        <v>60</v>
      </c>
      <c r="F264" s="1" t="s">
        <v>61</v>
      </c>
      <c r="G264" s="1" t="s">
        <v>62</v>
      </c>
      <c r="H264" s="1" t="s">
        <v>195</v>
      </c>
      <c r="I264" s="1" t="s">
        <v>17</v>
      </c>
      <c r="J264" s="1" t="s">
        <v>64</v>
      </c>
      <c r="K264" s="1" t="s">
        <v>65</v>
      </c>
      <c r="L264" s="1" t="s">
        <v>78</v>
      </c>
      <c r="M264" s="1" t="s">
        <v>79</v>
      </c>
      <c r="N264" s="1" t="s">
        <v>120</v>
      </c>
      <c r="O264" s="1" t="s">
        <v>121</v>
      </c>
      <c r="P264" s="1" t="s">
        <v>70</v>
      </c>
      <c r="Q264" s="1" t="s">
        <v>71</v>
      </c>
      <c r="R264" s="2">
        <v>12406.800000000001</v>
      </c>
      <c r="S264" s="1" t="s">
        <v>72</v>
      </c>
      <c r="T264" s="30">
        <f t="shared" si="16"/>
        <v>2.8264734410798318E-4</v>
      </c>
      <c r="U264" s="3">
        <f t="shared" si="17"/>
        <v>5046.263012756589</v>
      </c>
      <c r="V264" s="3">
        <f t="shared" si="18"/>
        <v>756.93945191348837</v>
      </c>
      <c r="W264" s="3">
        <f t="shared" si="19"/>
        <v>4289.3235608431005</v>
      </c>
      <c r="X264" s="1" t="s">
        <v>16</v>
      </c>
    </row>
    <row r="265" spans="1:24" x14ac:dyDescent="0.25">
      <c r="A265" s="1" t="s">
        <v>56</v>
      </c>
      <c r="B265" s="1" t="s">
        <v>57</v>
      </c>
      <c r="C265" s="1" t="s">
        <v>94</v>
      </c>
      <c r="D265" s="1" t="s">
        <v>95</v>
      </c>
      <c r="E265" s="1" t="s">
        <v>60</v>
      </c>
      <c r="F265" s="1" t="s">
        <v>61</v>
      </c>
      <c r="G265" s="1" t="s">
        <v>62</v>
      </c>
      <c r="H265" s="1" t="s">
        <v>195</v>
      </c>
      <c r="I265" s="1" t="s">
        <v>17</v>
      </c>
      <c r="J265" s="1" t="s">
        <v>64</v>
      </c>
      <c r="K265" s="1" t="s">
        <v>65</v>
      </c>
      <c r="L265" s="1" t="s">
        <v>78</v>
      </c>
      <c r="M265" s="1" t="s">
        <v>79</v>
      </c>
      <c r="N265" s="1" t="s">
        <v>86</v>
      </c>
      <c r="O265" s="1" t="s">
        <v>87</v>
      </c>
      <c r="P265" s="1" t="s">
        <v>70</v>
      </c>
      <c r="Q265" s="1" t="s">
        <v>71</v>
      </c>
      <c r="R265" s="2">
        <v>28168.55</v>
      </c>
      <c r="S265" s="1" t="s">
        <v>72</v>
      </c>
      <c r="T265" s="30">
        <f t="shared" si="16"/>
        <v>6.4172597647039749E-4</v>
      </c>
      <c r="U265" s="3">
        <f t="shared" si="17"/>
        <v>11457.097074828689</v>
      </c>
      <c r="V265" s="3">
        <f t="shared" si="18"/>
        <v>1718.5645612243036</v>
      </c>
      <c r="W265" s="3">
        <f t="shared" si="19"/>
        <v>9738.5325136043848</v>
      </c>
      <c r="X265" s="1" t="s">
        <v>16</v>
      </c>
    </row>
    <row r="266" spans="1:24" x14ac:dyDescent="0.25">
      <c r="A266" s="1" t="s">
        <v>56</v>
      </c>
      <c r="B266" s="1" t="s">
        <v>57</v>
      </c>
      <c r="C266" s="1" t="s">
        <v>94</v>
      </c>
      <c r="D266" s="1" t="s">
        <v>95</v>
      </c>
      <c r="E266" s="1" t="s">
        <v>60</v>
      </c>
      <c r="F266" s="1" t="s">
        <v>61</v>
      </c>
      <c r="G266" s="1" t="s">
        <v>62</v>
      </c>
      <c r="H266" s="1" t="s">
        <v>195</v>
      </c>
      <c r="I266" s="1" t="s">
        <v>17</v>
      </c>
      <c r="J266" s="1" t="s">
        <v>64</v>
      </c>
      <c r="K266" s="1" t="s">
        <v>65</v>
      </c>
      <c r="L266" s="1" t="s">
        <v>78</v>
      </c>
      <c r="M266" s="1" t="s">
        <v>79</v>
      </c>
      <c r="N266" s="1" t="s">
        <v>80</v>
      </c>
      <c r="O266" s="1" t="s">
        <v>81</v>
      </c>
      <c r="P266" s="1" t="s">
        <v>70</v>
      </c>
      <c r="Q266" s="1" t="s">
        <v>71</v>
      </c>
      <c r="R266" s="2">
        <v>1077.56</v>
      </c>
      <c r="S266" s="1" t="s">
        <v>72</v>
      </c>
      <c r="T266" s="30">
        <f t="shared" si="16"/>
        <v>2.4548592071847559E-5</v>
      </c>
      <c r="U266" s="3">
        <f t="shared" si="17"/>
        <v>438.27990876180712</v>
      </c>
      <c r="V266" s="3">
        <f t="shared" si="18"/>
        <v>65.741986314271074</v>
      </c>
      <c r="W266" s="3">
        <f t="shared" si="19"/>
        <v>372.53792244753606</v>
      </c>
      <c r="X266" s="1" t="s">
        <v>16</v>
      </c>
    </row>
    <row r="267" spans="1:24" x14ac:dyDescent="0.25">
      <c r="A267" s="1" t="s">
        <v>56</v>
      </c>
      <c r="B267" s="1" t="s">
        <v>57</v>
      </c>
      <c r="C267" s="1" t="s">
        <v>112</v>
      </c>
      <c r="D267" s="1" t="s">
        <v>113</v>
      </c>
      <c r="E267" s="1" t="s">
        <v>60</v>
      </c>
      <c r="F267" s="1" t="s">
        <v>61</v>
      </c>
      <c r="G267" s="1" t="s">
        <v>62</v>
      </c>
      <c r="H267" s="1" t="s">
        <v>195</v>
      </c>
      <c r="I267" s="1" t="s">
        <v>17</v>
      </c>
      <c r="J267" s="1" t="s">
        <v>64</v>
      </c>
      <c r="K267" s="1" t="s">
        <v>65</v>
      </c>
      <c r="L267" s="1" t="s">
        <v>190</v>
      </c>
      <c r="M267" s="1" t="s">
        <v>191</v>
      </c>
      <c r="N267" s="1" t="s">
        <v>192</v>
      </c>
      <c r="O267" s="1" t="s">
        <v>193</v>
      </c>
      <c r="P267" s="1" t="s">
        <v>70</v>
      </c>
      <c r="Q267" s="1" t="s">
        <v>71</v>
      </c>
      <c r="R267" s="2">
        <v>51138.26</v>
      </c>
      <c r="S267" s="1" t="s">
        <v>72</v>
      </c>
      <c r="T267" s="30">
        <f t="shared" si="16"/>
        <v>1.1650138126917103E-3</v>
      </c>
      <c r="U267" s="3">
        <f t="shared" si="17"/>
        <v>20799.650995803087</v>
      </c>
      <c r="V267" s="3">
        <f t="shared" si="18"/>
        <v>3119.9476493704633</v>
      </c>
      <c r="W267" s="3">
        <f t="shared" si="19"/>
        <v>17679.703346432623</v>
      </c>
      <c r="X267" s="1" t="s">
        <v>16</v>
      </c>
    </row>
    <row r="268" spans="1:24" x14ac:dyDescent="0.25">
      <c r="A268" s="1" t="s">
        <v>56</v>
      </c>
      <c r="B268" s="1" t="s">
        <v>57</v>
      </c>
      <c r="C268" s="1" t="s">
        <v>136</v>
      </c>
      <c r="D268" s="1" t="s">
        <v>137</v>
      </c>
      <c r="E268" s="1" t="s">
        <v>60</v>
      </c>
      <c r="F268" s="1" t="s">
        <v>61</v>
      </c>
      <c r="G268" s="1" t="s">
        <v>62</v>
      </c>
      <c r="H268" s="1" t="s">
        <v>195</v>
      </c>
      <c r="I268" s="1" t="s">
        <v>17</v>
      </c>
      <c r="J268" s="1" t="s">
        <v>64</v>
      </c>
      <c r="K268" s="1" t="s">
        <v>65</v>
      </c>
      <c r="L268" s="1" t="s">
        <v>90</v>
      </c>
      <c r="M268" s="1" t="s">
        <v>91</v>
      </c>
      <c r="N268" s="1" t="s">
        <v>146</v>
      </c>
      <c r="O268" s="1" t="s">
        <v>147</v>
      </c>
      <c r="P268" s="1" t="s">
        <v>70</v>
      </c>
      <c r="Q268" s="1" t="s">
        <v>71</v>
      </c>
      <c r="R268" s="2">
        <v>1636.77</v>
      </c>
      <c r="S268" s="1" t="s">
        <v>72</v>
      </c>
      <c r="T268" s="30">
        <f t="shared" si="16"/>
        <v>3.7288317166039877E-5</v>
      </c>
      <c r="U268" s="3">
        <f t="shared" si="17"/>
        <v>665.72943155282599</v>
      </c>
      <c r="V268" s="3">
        <f t="shared" si="18"/>
        <v>99.859414732923895</v>
      </c>
      <c r="W268" s="3">
        <f t="shared" si="19"/>
        <v>565.87001681990205</v>
      </c>
      <c r="X268" s="1" t="s">
        <v>16</v>
      </c>
    </row>
    <row r="269" spans="1:24" x14ac:dyDescent="0.25">
      <c r="A269" s="1" t="s">
        <v>56</v>
      </c>
      <c r="B269" s="1" t="s">
        <v>57</v>
      </c>
      <c r="C269" s="1" t="s">
        <v>112</v>
      </c>
      <c r="D269" s="1" t="s">
        <v>113</v>
      </c>
      <c r="E269" s="1" t="s">
        <v>60</v>
      </c>
      <c r="F269" s="1" t="s">
        <v>61</v>
      </c>
      <c r="G269" s="1" t="s">
        <v>62</v>
      </c>
      <c r="H269" s="1" t="s">
        <v>195</v>
      </c>
      <c r="I269" s="1" t="s">
        <v>17</v>
      </c>
      <c r="J269" s="1" t="s">
        <v>64</v>
      </c>
      <c r="K269" s="1" t="s">
        <v>65</v>
      </c>
      <c r="L269" s="1" t="s">
        <v>90</v>
      </c>
      <c r="M269" s="1" t="s">
        <v>91</v>
      </c>
      <c r="N269" s="1" t="s">
        <v>92</v>
      </c>
      <c r="O269" s="1" t="s">
        <v>93</v>
      </c>
      <c r="P269" s="1" t="s">
        <v>70</v>
      </c>
      <c r="Q269" s="1" t="s">
        <v>71</v>
      </c>
      <c r="R269" s="2">
        <v>34209.51</v>
      </c>
      <c r="S269" s="1" t="s">
        <v>72</v>
      </c>
      <c r="T269" s="30">
        <f t="shared" si="16"/>
        <v>7.7934899770573315E-4</v>
      </c>
      <c r="U269" s="3">
        <f t="shared" si="17"/>
        <v>13914.158767573155</v>
      </c>
      <c r="V269" s="3">
        <f t="shared" si="18"/>
        <v>2087.1238151359735</v>
      </c>
      <c r="W269" s="3">
        <f t="shared" si="19"/>
        <v>11827.034952437181</v>
      </c>
      <c r="X269" s="1" t="s">
        <v>16</v>
      </c>
    </row>
    <row r="270" spans="1:24" x14ac:dyDescent="0.25">
      <c r="A270" s="1" t="s">
        <v>56</v>
      </c>
      <c r="B270" s="1" t="s">
        <v>57</v>
      </c>
      <c r="C270" s="1" t="s">
        <v>164</v>
      </c>
      <c r="D270" s="1" t="s">
        <v>165</v>
      </c>
      <c r="E270" s="1" t="s">
        <v>60</v>
      </c>
      <c r="F270" s="1" t="s">
        <v>61</v>
      </c>
      <c r="G270" s="1" t="s">
        <v>62</v>
      </c>
      <c r="H270" s="1" t="s">
        <v>195</v>
      </c>
      <c r="I270" s="1" t="s">
        <v>17</v>
      </c>
      <c r="J270" s="1" t="s">
        <v>64</v>
      </c>
      <c r="K270" s="1" t="s">
        <v>65</v>
      </c>
      <c r="L270" s="1" t="s">
        <v>90</v>
      </c>
      <c r="M270" s="1" t="s">
        <v>91</v>
      </c>
      <c r="N270" s="1" t="s">
        <v>168</v>
      </c>
      <c r="O270" s="1" t="s">
        <v>169</v>
      </c>
      <c r="P270" s="1" t="s">
        <v>70</v>
      </c>
      <c r="Q270" s="1" t="s">
        <v>71</v>
      </c>
      <c r="R270" s="2">
        <v>17600.61</v>
      </c>
      <c r="S270" s="1" t="s">
        <v>72</v>
      </c>
      <c r="T270" s="30">
        <f t="shared" si="16"/>
        <v>4.0097089267018159E-4</v>
      </c>
      <c r="U270" s="3">
        <f t="shared" si="17"/>
        <v>7158.7602963660038</v>
      </c>
      <c r="V270" s="3">
        <f t="shared" si="18"/>
        <v>1073.8140444549006</v>
      </c>
      <c r="W270" s="3">
        <f t="shared" si="19"/>
        <v>6084.946251911103</v>
      </c>
      <c r="X270" s="1" t="s">
        <v>16</v>
      </c>
    </row>
    <row r="271" spans="1:24" x14ac:dyDescent="0.25">
      <c r="A271" s="1" t="s">
        <v>56</v>
      </c>
      <c r="B271" s="1" t="s">
        <v>57</v>
      </c>
      <c r="C271" s="1" t="s">
        <v>164</v>
      </c>
      <c r="D271" s="1" t="s">
        <v>165</v>
      </c>
      <c r="E271" s="1" t="s">
        <v>60</v>
      </c>
      <c r="F271" s="1" t="s">
        <v>61</v>
      </c>
      <c r="G271" s="1" t="s">
        <v>62</v>
      </c>
      <c r="H271" s="1" t="s">
        <v>195</v>
      </c>
      <c r="I271" s="1" t="s">
        <v>17</v>
      </c>
      <c r="J271" s="1" t="s">
        <v>64</v>
      </c>
      <c r="K271" s="1" t="s">
        <v>65</v>
      </c>
      <c r="L271" s="1" t="s">
        <v>78</v>
      </c>
      <c r="M271" s="1" t="s">
        <v>79</v>
      </c>
      <c r="N271" s="1" t="s">
        <v>80</v>
      </c>
      <c r="O271" s="1" t="s">
        <v>81</v>
      </c>
      <c r="P271" s="1" t="s">
        <v>70</v>
      </c>
      <c r="Q271" s="1" t="s">
        <v>71</v>
      </c>
      <c r="R271" s="2">
        <v>464305.99</v>
      </c>
      <c r="S271" s="1" t="s">
        <v>72</v>
      </c>
      <c r="T271" s="30">
        <f t="shared" si="16"/>
        <v>1.0577655392762659E-2</v>
      </c>
      <c r="U271" s="3">
        <f t="shared" si="17"/>
        <v>188848.86867994405</v>
      </c>
      <c r="V271" s="3">
        <f t="shared" si="18"/>
        <v>28327.330301991613</v>
      </c>
      <c r="W271" s="3">
        <f t="shared" si="19"/>
        <v>160521.53837795244</v>
      </c>
      <c r="X271" s="1" t="s">
        <v>16</v>
      </c>
    </row>
    <row r="272" spans="1:24" x14ac:dyDescent="0.25">
      <c r="A272" s="1" t="s">
        <v>56</v>
      </c>
      <c r="B272" s="1" t="s">
        <v>57</v>
      </c>
      <c r="C272" s="1" t="s">
        <v>162</v>
      </c>
      <c r="D272" s="1" t="s">
        <v>163</v>
      </c>
      <c r="E272" s="1" t="s">
        <v>60</v>
      </c>
      <c r="F272" s="1" t="s">
        <v>61</v>
      </c>
      <c r="G272" s="1" t="s">
        <v>62</v>
      </c>
      <c r="H272" s="1" t="s">
        <v>195</v>
      </c>
      <c r="I272" s="1" t="s">
        <v>17</v>
      </c>
      <c r="J272" s="1" t="s">
        <v>64</v>
      </c>
      <c r="K272" s="1" t="s">
        <v>65</v>
      </c>
      <c r="L272" s="1" t="s">
        <v>66</v>
      </c>
      <c r="M272" s="1" t="s">
        <v>67</v>
      </c>
      <c r="N272" s="1" t="s">
        <v>98</v>
      </c>
      <c r="O272" s="1" t="s">
        <v>99</v>
      </c>
      <c r="P272" s="1" t="s">
        <v>70</v>
      </c>
      <c r="Q272" s="1" t="s">
        <v>71</v>
      </c>
      <c r="R272" s="2">
        <v>7881.21</v>
      </c>
      <c r="S272" s="1" t="s">
        <v>72</v>
      </c>
      <c r="T272" s="30">
        <f t="shared" si="16"/>
        <v>1.7954694803311714E-4</v>
      </c>
      <c r="U272" s="3">
        <f t="shared" si="17"/>
        <v>3205.5532868078267</v>
      </c>
      <c r="V272" s="3">
        <f t="shared" si="18"/>
        <v>480.8329930211741</v>
      </c>
      <c r="W272" s="3">
        <f t="shared" si="19"/>
        <v>2724.7202937866527</v>
      </c>
      <c r="X272" s="1" t="s">
        <v>16</v>
      </c>
    </row>
    <row r="273" spans="1:24" x14ac:dyDescent="0.25">
      <c r="A273" s="1" t="s">
        <v>56</v>
      </c>
      <c r="B273" s="1" t="s">
        <v>57</v>
      </c>
      <c r="C273" s="1" t="s">
        <v>144</v>
      </c>
      <c r="D273" s="1" t="s">
        <v>145</v>
      </c>
      <c r="E273" s="1" t="s">
        <v>60</v>
      </c>
      <c r="F273" s="1" t="s">
        <v>61</v>
      </c>
      <c r="G273" s="1" t="s">
        <v>62</v>
      </c>
      <c r="H273" s="1" t="s">
        <v>195</v>
      </c>
      <c r="I273" s="1" t="s">
        <v>17</v>
      </c>
      <c r="J273" s="1" t="s">
        <v>64</v>
      </c>
      <c r="K273" s="1" t="s">
        <v>65</v>
      </c>
      <c r="L273" s="1" t="s">
        <v>176</v>
      </c>
      <c r="M273" s="1" t="s">
        <v>177</v>
      </c>
      <c r="N273" s="1" t="s">
        <v>180</v>
      </c>
      <c r="O273" s="1" t="s">
        <v>181</v>
      </c>
      <c r="P273" s="1" t="s">
        <v>70</v>
      </c>
      <c r="Q273" s="1" t="s">
        <v>71</v>
      </c>
      <c r="R273" s="2">
        <v>46193.5</v>
      </c>
      <c r="S273" s="1" t="s">
        <v>72</v>
      </c>
      <c r="T273" s="30">
        <f t="shared" si="16"/>
        <v>1.0523640334374794E-3</v>
      </c>
      <c r="U273" s="3">
        <f t="shared" si="17"/>
        <v>18788.450727002244</v>
      </c>
      <c r="V273" s="3">
        <f t="shared" si="18"/>
        <v>2818.2676090503373</v>
      </c>
      <c r="W273" s="3">
        <f t="shared" si="19"/>
        <v>15970.183117951909</v>
      </c>
      <c r="X273" s="1" t="s">
        <v>16</v>
      </c>
    </row>
    <row r="274" spans="1:24" x14ac:dyDescent="0.25">
      <c r="A274" s="1" t="s">
        <v>56</v>
      </c>
      <c r="B274" s="1" t="s">
        <v>57</v>
      </c>
      <c r="C274" s="1" t="s">
        <v>184</v>
      </c>
      <c r="D274" s="1" t="s">
        <v>185</v>
      </c>
      <c r="E274" s="1" t="s">
        <v>60</v>
      </c>
      <c r="F274" s="1" t="s">
        <v>61</v>
      </c>
      <c r="G274" s="1" t="s">
        <v>62</v>
      </c>
      <c r="H274" s="1" t="s">
        <v>195</v>
      </c>
      <c r="I274" s="1" t="s">
        <v>17</v>
      </c>
      <c r="J274" s="1" t="s">
        <v>64</v>
      </c>
      <c r="K274" s="1" t="s">
        <v>65</v>
      </c>
      <c r="L274" s="1" t="s">
        <v>66</v>
      </c>
      <c r="M274" s="1" t="s">
        <v>67</v>
      </c>
      <c r="N274" s="1" t="s">
        <v>110</v>
      </c>
      <c r="O274" s="1" t="s">
        <v>111</v>
      </c>
      <c r="P274" s="1" t="s">
        <v>70</v>
      </c>
      <c r="Q274" s="1" t="s">
        <v>71</v>
      </c>
      <c r="R274" s="2">
        <v>10969.51</v>
      </c>
      <c r="S274" s="1" t="s">
        <v>72</v>
      </c>
      <c r="T274" s="30">
        <f t="shared" si="16"/>
        <v>2.4990350998371557E-4</v>
      </c>
      <c r="U274" s="3">
        <f t="shared" si="17"/>
        <v>4461.6688091259248</v>
      </c>
      <c r="V274" s="3">
        <f t="shared" si="18"/>
        <v>669.25032136888888</v>
      </c>
      <c r="W274" s="3">
        <f t="shared" si="19"/>
        <v>3792.418487757036</v>
      </c>
      <c r="X274" s="1" t="s">
        <v>16</v>
      </c>
    </row>
    <row r="275" spans="1:24" x14ac:dyDescent="0.25">
      <c r="A275" s="1" t="s">
        <v>56</v>
      </c>
      <c r="B275" s="1" t="s">
        <v>57</v>
      </c>
      <c r="C275" s="1" t="s">
        <v>136</v>
      </c>
      <c r="D275" s="1" t="s">
        <v>137</v>
      </c>
      <c r="E275" s="1" t="s">
        <v>60</v>
      </c>
      <c r="F275" s="1" t="s">
        <v>61</v>
      </c>
      <c r="G275" s="1" t="s">
        <v>62</v>
      </c>
      <c r="H275" s="1" t="s">
        <v>195</v>
      </c>
      <c r="I275" s="1" t="s">
        <v>17</v>
      </c>
      <c r="J275" s="1" t="s">
        <v>64</v>
      </c>
      <c r="K275" s="1" t="s">
        <v>65</v>
      </c>
      <c r="L275" s="1" t="s">
        <v>78</v>
      </c>
      <c r="M275" s="1" t="s">
        <v>79</v>
      </c>
      <c r="N275" s="1" t="s">
        <v>80</v>
      </c>
      <c r="O275" s="1" t="s">
        <v>81</v>
      </c>
      <c r="P275" s="1" t="s">
        <v>70</v>
      </c>
      <c r="Q275" s="1" t="s">
        <v>71</v>
      </c>
      <c r="R275" s="2">
        <v>35238.800000000003</v>
      </c>
      <c r="S275" s="1" t="s">
        <v>72</v>
      </c>
      <c r="T275" s="30">
        <f t="shared" si="16"/>
        <v>8.0279791965312541E-4</v>
      </c>
      <c r="U275" s="3">
        <f t="shared" si="17"/>
        <v>14332.805643189771</v>
      </c>
      <c r="V275" s="3">
        <f t="shared" si="18"/>
        <v>2149.920846478466</v>
      </c>
      <c r="W275" s="3">
        <f t="shared" si="19"/>
        <v>12182.884796711305</v>
      </c>
      <c r="X275" s="1" t="s">
        <v>16</v>
      </c>
    </row>
    <row r="276" spans="1:24" x14ac:dyDescent="0.25">
      <c r="A276" s="1" t="s">
        <v>56</v>
      </c>
      <c r="B276" s="1" t="s">
        <v>57</v>
      </c>
      <c r="C276" s="1" t="s">
        <v>134</v>
      </c>
      <c r="D276" s="1" t="s">
        <v>135</v>
      </c>
      <c r="E276" s="1" t="s">
        <v>60</v>
      </c>
      <c r="F276" s="1" t="s">
        <v>61</v>
      </c>
      <c r="G276" s="1" t="s">
        <v>62</v>
      </c>
      <c r="H276" s="1" t="s">
        <v>208</v>
      </c>
      <c r="I276" s="1" t="s">
        <v>15</v>
      </c>
      <c r="J276" s="1" t="s">
        <v>64</v>
      </c>
      <c r="K276" s="1" t="s">
        <v>65</v>
      </c>
      <c r="L276" s="1" t="s">
        <v>190</v>
      </c>
      <c r="M276" s="1" t="s">
        <v>191</v>
      </c>
      <c r="N276" s="1" t="s">
        <v>192</v>
      </c>
      <c r="O276" s="1" t="s">
        <v>193</v>
      </c>
      <c r="P276" s="1" t="s">
        <v>70</v>
      </c>
      <c r="Q276" s="1" t="s">
        <v>71</v>
      </c>
      <c r="R276" s="2">
        <v>717724.36</v>
      </c>
      <c r="S276" s="1" t="s">
        <v>72</v>
      </c>
      <c r="T276" s="30">
        <f t="shared" si="16"/>
        <v>1.6350943366186442E-2</v>
      </c>
      <c r="U276" s="3">
        <f t="shared" si="17"/>
        <v>291922.64655047184</v>
      </c>
      <c r="V276" s="3">
        <f t="shared" si="18"/>
        <v>43788.396982570775</v>
      </c>
      <c r="W276" s="3">
        <f t="shared" si="19"/>
        <v>248134.24956790105</v>
      </c>
      <c r="X276" s="1" t="s">
        <v>14</v>
      </c>
    </row>
    <row r="277" spans="1:24" x14ac:dyDescent="0.25">
      <c r="A277" s="1" t="s">
        <v>56</v>
      </c>
      <c r="B277" s="1" t="s">
        <v>57</v>
      </c>
      <c r="C277" s="1" t="s">
        <v>144</v>
      </c>
      <c r="D277" s="1" t="s">
        <v>145</v>
      </c>
      <c r="E277" s="1" t="s">
        <v>60</v>
      </c>
      <c r="F277" s="1" t="s">
        <v>61</v>
      </c>
      <c r="G277" s="1" t="s">
        <v>62</v>
      </c>
      <c r="H277" s="1" t="s">
        <v>208</v>
      </c>
      <c r="I277" s="1" t="s">
        <v>15</v>
      </c>
      <c r="J277" s="1" t="s">
        <v>64</v>
      </c>
      <c r="K277" s="1" t="s">
        <v>65</v>
      </c>
      <c r="L277" s="1" t="s">
        <v>190</v>
      </c>
      <c r="M277" s="1" t="s">
        <v>191</v>
      </c>
      <c r="N277" s="1" t="s">
        <v>192</v>
      </c>
      <c r="O277" s="1" t="s">
        <v>193</v>
      </c>
      <c r="P277" s="1" t="s">
        <v>70</v>
      </c>
      <c r="Q277" s="1" t="s">
        <v>71</v>
      </c>
      <c r="R277" s="2">
        <v>851811.13</v>
      </c>
      <c r="S277" s="1" t="s">
        <v>72</v>
      </c>
      <c r="T277" s="30">
        <f t="shared" si="16"/>
        <v>1.9405660893713123E-2</v>
      </c>
      <c r="U277" s="3">
        <f t="shared" si="17"/>
        <v>346460.2475395262</v>
      </c>
      <c r="V277" s="3">
        <f t="shared" si="18"/>
        <v>51969.03713092894</v>
      </c>
      <c r="W277" s="3">
        <f t="shared" si="19"/>
        <v>294491.21040859725</v>
      </c>
      <c r="X277" s="1" t="s">
        <v>14</v>
      </c>
    </row>
    <row r="278" spans="1:24" x14ac:dyDescent="0.25">
      <c r="A278" s="1" t="s">
        <v>56</v>
      </c>
      <c r="B278" s="1" t="s">
        <v>57</v>
      </c>
      <c r="C278" s="1" t="s">
        <v>164</v>
      </c>
      <c r="D278" s="1" t="s">
        <v>165</v>
      </c>
      <c r="E278" s="1" t="s">
        <v>60</v>
      </c>
      <c r="F278" s="1" t="s">
        <v>61</v>
      </c>
      <c r="G278" s="1" t="s">
        <v>62</v>
      </c>
      <c r="H278" s="1" t="s">
        <v>208</v>
      </c>
      <c r="I278" s="1" t="s">
        <v>15</v>
      </c>
      <c r="J278" s="1" t="s">
        <v>64</v>
      </c>
      <c r="K278" s="1" t="s">
        <v>65</v>
      </c>
      <c r="L278" s="1" t="s">
        <v>190</v>
      </c>
      <c r="M278" s="1" t="s">
        <v>191</v>
      </c>
      <c r="N278" s="1" t="s">
        <v>192</v>
      </c>
      <c r="O278" s="1" t="s">
        <v>193</v>
      </c>
      <c r="P278" s="1" t="s">
        <v>70</v>
      </c>
      <c r="Q278" s="1" t="s">
        <v>71</v>
      </c>
      <c r="R278" s="2">
        <v>2667008.71</v>
      </c>
      <c r="S278" s="1" t="s">
        <v>72</v>
      </c>
      <c r="T278" s="30">
        <f t="shared" si="16"/>
        <v>6.0758852290224569E-2</v>
      </c>
      <c r="U278" s="3">
        <f t="shared" si="17"/>
        <v>1084762.1794477755</v>
      </c>
      <c r="V278" s="3">
        <f t="shared" si="18"/>
        <v>162714.32691716636</v>
      </c>
      <c r="W278" s="3">
        <f t="shared" si="19"/>
        <v>922047.85253060912</v>
      </c>
      <c r="X278" s="1" t="s">
        <v>14</v>
      </c>
    </row>
    <row r="279" spans="1:24" x14ac:dyDescent="0.25">
      <c r="A279" s="1" t="s">
        <v>56</v>
      </c>
      <c r="B279" s="1" t="s">
        <v>57</v>
      </c>
      <c r="C279" s="1" t="s">
        <v>142</v>
      </c>
      <c r="D279" s="1" t="s">
        <v>143</v>
      </c>
      <c r="E279" s="1" t="s">
        <v>60</v>
      </c>
      <c r="F279" s="1" t="s">
        <v>61</v>
      </c>
      <c r="G279" s="1" t="s">
        <v>62</v>
      </c>
      <c r="H279" s="1" t="s">
        <v>208</v>
      </c>
      <c r="I279" s="1" t="s">
        <v>15</v>
      </c>
      <c r="J279" s="1" t="s">
        <v>64</v>
      </c>
      <c r="K279" s="1" t="s">
        <v>65</v>
      </c>
      <c r="L279" s="1" t="s">
        <v>190</v>
      </c>
      <c r="M279" s="1" t="s">
        <v>191</v>
      </c>
      <c r="N279" s="1" t="s">
        <v>192</v>
      </c>
      <c r="O279" s="1" t="s">
        <v>193</v>
      </c>
      <c r="P279" s="1" t="s">
        <v>70</v>
      </c>
      <c r="Q279" s="1" t="s">
        <v>71</v>
      </c>
      <c r="R279" s="2">
        <v>766261.59</v>
      </c>
      <c r="S279" s="1" t="s">
        <v>72</v>
      </c>
      <c r="T279" s="30">
        <f t="shared" si="16"/>
        <v>1.7456701430301147E-2</v>
      </c>
      <c r="U279" s="3">
        <f t="shared" si="17"/>
        <v>311664.37112817587</v>
      </c>
      <c r="V279" s="3">
        <f t="shared" si="18"/>
        <v>46749.655669226398</v>
      </c>
      <c r="W279" s="3">
        <f t="shared" si="19"/>
        <v>264914.7154589495</v>
      </c>
      <c r="X279" s="1" t="s">
        <v>14</v>
      </c>
    </row>
    <row r="280" spans="1:24" x14ac:dyDescent="0.25">
      <c r="A280" s="1" t="s">
        <v>56</v>
      </c>
      <c r="B280" s="1" t="s">
        <v>57</v>
      </c>
      <c r="C280" s="1" t="s">
        <v>160</v>
      </c>
      <c r="D280" s="1" t="s">
        <v>161</v>
      </c>
      <c r="E280" s="1" t="s">
        <v>60</v>
      </c>
      <c r="F280" s="1" t="s">
        <v>61</v>
      </c>
      <c r="G280" s="1" t="s">
        <v>62</v>
      </c>
      <c r="H280" s="1" t="s">
        <v>208</v>
      </c>
      <c r="I280" s="1" t="s">
        <v>15</v>
      </c>
      <c r="J280" s="1" t="s">
        <v>64</v>
      </c>
      <c r="K280" s="1" t="s">
        <v>65</v>
      </c>
      <c r="L280" s="1" t="s">
        <v>190</v>
      </c>
      <c r="M280" s="1" t="s">
        <v>191</v>
      </c>
      <c r="N280" s="1" t="s">
        <v>192</v>
      </c>
      <c r="O280" s="1" t="s">
        <v>193</v>
      </c>
      <c r="P280" s="1" t="s">
        <v>70</v>
      </c>
      <c r="Q280" s="1" t="s">
        <v>71</v>
      </c>
      <c r="R280" s="2">
        <v>592125.46</v>
      </c>
      <c r="S280" s="1" t="s">
        <v>72</v>
      </c>
      <c r="T280" s="30">
        <f t="shared" si="16"/>
        <v>1.3489593500960585E-2</v>
      </c>
      <c r="U280" s="3">
        <f t="shared" si="17"/>
        <v>240837.34788257087</v>
      </c>
      <c r="V280" s="3">
        <f t="shared" si="18"/>
        <v>36125.602182385635</v>
      </c>
      <c r="W280" s="3">
        <f t="shared" si="19"/>
        <v>204711.74570018525</v>
      </c>
      <c r="X280" s="1" t="s">
        <v>14</v>
      </c>
    </row>
    <row r="281" spans="1:24" x14ac:dyDescent="0.25">
      <c r="A281" s="1" t="s">
        <v>56</v>
      </c>
      <c r="B281" s="1" t="s">
        <v>57</v>
      </c>
      <c r="C281" s="1" t="s">
        <v>136</v>
      </c>
      <c r="D281" s="1" t="s">
        <v>137</v>
      </c>
      <c r="E281" s="1" t="s">
        <v>60</v>
      </c>
      <c r="F281" s="1" t="s">
        <v>61</v>
      </c>
      <c r="G281" s="1" t="s">
        <v>62</v>
      </c>
      <c r="H281" s="1" t="s">
        <v>208</v>
      </c>
      <c r="I281" s="1" t="s">
        <v>15</v>
      </c>
      <c r="J281" s="1" t="s">
        <v>64</v>
      </c>
      <c r="K281" s="1" t="s">
        <v>65</v>
      </c>
      <c r="L281" s="1" t="s">
        <v>190</v>
      </c>
      <c r="M281" s="1" t="s">
        <v>191</v>
      </c>
      <c r="N281" s="1" t="s">
        <v>192</v>
      </c>
      <c r="O281" s="1" t="s">
        <v>193</v>
      </c>
      <c r="P281" s="1" t="s">
        <v>70</v>
      </c>
      <c r="Q281" s="1" t="s">
        <v>71</v>
      </c>
      <c r="R281" s="2">
        <v>296179.69</v>
      </c>
      <c r="S281" s="1" t="s">
        <v>72</v>
      </c>
      <c r="T281" s="30">
        <f t="shared" si="16"/>
        <v>6.7474612919709975E-3</v>
      </c>
      <c r="U281" s="3">
        <f t="shared" si="17"/>
        <v>120466.24550864947</v>
      </c>
      <c r="V281" s="3">
        <f t="shared" si="18"/>
        <v>18069.936826297424</v>
      </c>
      <c r="W281" s="3">
        <f t="shared" si="19"/>
        <v>102396.30868235204</v>
      </c>
      <c r="X281" s="1" t="s">
        <v>14</v>
      </c>
    </row>
    <row r="282" spans="1:24" x14ac:dyDescent="0.25">
      <c r="A282" s="1" t="s">
        <v>56</v>
      </c>
      <c r="B282" s="1" t="s">
        <v>57</v>
      </c>
      <c r="C282" s="1" t="s">
        <v>82</v>
      </c>
      <c r="D282" s="1" t="s">
        <v>83</v>
      </c>
      <c r="E282" s="1" t="s">
        <v>60</v>
      </c>
      <c r="F282" s="1" t="s">
        <v>61</v>
      </c>
      <c r="G282" s="1" t="s">
        <v>62</v>
      </c>
      <c r="H282" s="1" t="s">
        <v>208</v>
      </c>
      <c r="I282" s="1" t="s">
        <v>15</v>
      </c>
      <c r="J282" s="1" t="s">
        <v>64</v>
      </c>
      <c r="K282" s="1" t="s">
        <v>65</v>
      </c>
      <c r="L282" s="1" t="s">
        <v>190</v>
      </c>
      <c r="M282" s="1" t="s">
        <v>191</v>
      </c>
      <c r="N282" s="1" t="s">
        <v>192</v>
      </c>
      <c r="O282" s="1" t="s">
        <v>193</v>
      </c>
      <c r="P282" s="1" t="s">
        <v>70</v>
      </c>
      <c r="Q282" s="1" t="s">
        <v>71</v>
      </c>
      <c r="R282" s="2">
        <v>327443.35000000003</v>
      </c>
      <c r="S282" s="1" t="s">
        <v>72</v>
      </c>
      <c r="T282" s="30">
        <f t="shared" si="16"/>
        <v>7.4596989734114164E-3</v>
      </c>
      <c r="U282" s="3">
        <f t="shared" si="17"/>
        <v>133182.22796193298</v>
      </c>
      <c r="V282" s="3">
        <f t="shared" si="18"/>
        <v>19977.33419428995</v>
      </c>
      <c r="W282" s="3">
        <f t="shared" si="19"/>
        <v>113204.89376764302</v>
      </c>
      <c r="X282" s="1" t="s">
        <v>14</v>
      </c>
    </row>
    <row r="283" spans="1:24" x14ac:dyDescent="0.25">
      <c r="A283" s="1" t="s">
        <v>56</v>
      </c>
      <c r="B283" s="1" t="s">
        <v>57</v>
      </c>
      <c r="C283" s="1" t="s">
        <v>74</v>
      </c>
      <c r="D283" s="1" t="s">
        <v>75</v>
      </c>
      <c r="E283" s="1" t="s">
        <v>60</v>
      </c>
      <c r="F283" s="1" t="s">
        <v>61</v>
      </c>
      <c r="G283" s="1" t="s">
        <v>62</v>
      </c>
      <c r="H283" s="1" t="s">
        <v>208</v>
      </c>
      <c r="I283" s="1" t="s">
        <v>15</v>
      </c>
      <c r="J283" s="1" t="s">
        <v>64</v>
      </c>
      <c r="K283" s="1" t="s">
        <v>65</v>
      </c>
      <c r="L283" s="1" t="s">
        <v>190</v>
      </c>
      <c r="M283" s="1" t="s">
        <v>191</v>
      </c>
      <c r="N283" s="1" t="s">
        <v>192</v>
      </c>
      <c r="O283" s="1" t="s">
        <v>193</v>
      </c>
      <c r="P283" s="1" t="s">
        <v>70</v>
      </c>
      <c r="Q283" s="1" t="s">
        <v>71</v>
      </c>
      <c r="R283" s="2">
        <v>326180.89</v>
      </c>
      <c r="S283" s="1" t="s">
        <v>72</v>
      </c>
      <c r="T283" s="30">
        <f t="shared" si="16"/>
        <v>7.4309380547182349E-3</v>
      </c>
      <c r="U283" s="3">
        <f t="shared" si="17"/>
        <v>132668.74300182363</v>
      </c>
      <c r="V283" s="3">
        <f t="shared" si="18"/>
        <v>19900.311450273544</v>
      </c>
      <c r="W283" s="3">
        <f t="shared" si="19"/>
        <v>112768.43155155008</v>
      </c>
      <c r="X283" s="1" t="s">
        <v>14</v>
      </c>
    </row>
    <row r="284" spans="1:24" x14ac:dyDescent="0.25">
      <c r="A284" s="1" t="s">
        <v>56</v>
      </c>
      <c r="B284" s="1" t="s">
        <v>57</v>
      </c>
      <c r="C284" s="1" t="s">
        <v>122</v>
      </c>
      <c r="D284" s="1" t="s">
        <v>123</v>
      </c>
      <c r="E284" s="1" t="s">
        <v>60</v>
      </c>
      <c r="F284" s="1" t="s">
        <v>61</v>
      </c>
      <c r="G284" s="1" t="s">
        <v>62</v>
      </c>
      <c r="H284" s="1" t="s">
        <v>208</v>
      </c>
      <c r="I284" s="1" t="s">
        <v>15</v>
      </c>
      <c r="J284" s="1" t="s">
        <v>64</v>
      </c>
      <c r="K284" s="1" t="s">
        <v>65</v>
      </c>
      <c r="L284" s="1" t="s">
        <v>190</v>
      </c>
      <c r="M284" s="1" t="s">
        <v>191</v>
      </c>
      <c r="N284" s="1" t="s">
        <v>192</v>
      </c>
      <c r="O284" s="1" t="s">
        <v>193</v>
      </c>
      <c r="P284" s="1" t="s">
        <v>70</v>
      </c>
      <c r="Q284" s="1" t="s">
        <v>71</v>
      </c>
      <c r="R284" s="2">
        <v>300709.65000000002</v>
      </c>
      <c r="S284" s="1" t="s">
        <v>72</v>
      </c>
      <c r="T284" s="30">
        <f t="shared" si="16"/>
        <v>6.8506612438454049E-3</v>
      </c>
      <c r="U284" s="3">
        <f t="shared" si="17"/>
        <v>122308.73266063603</v>
      </c>
      <c r="V284" s="3">
        <f t="shared" si="18"/>
        <v>18346.309899095406</v>
      </c>
      <c r="W284" s="3">
        <f t="shared" si="19"/>
        <v>103962.42276154063</v>
      </c>
      <c r="X284" s="1" t="s">
        <v>14</v>
      </c>
    </row>
    <row r="285" spans="1:24" x14ac:dyDescent="0.25">
      <c r="A285" s="1" t="s">
        <v>56</v>
      </c>
      <c r="B285" s="1" t="s">
        <v>57</v>
      </c>
      <c r="C285" s="1" t="s">
        <v>88</v>
      </c>
      <c r="D285" s="1" t="s">
        <v>89</v>
      </c>
      <c r="E285" s="1" t="s">
        <v>60</v>
      </c>
      <c r="F285" s="1" t="s">
        <v>61</v>
      </c>
      <c r="G285" s="1" t="s">
        <v>62</v>
      </c>
      <c r="H285" s="1" t="s">
        <v>208</v>
      </c>
      <c r="I285" s="1" t="s">
        <v>15</v>
      </c>
      <c r="J285" s="1" t="s">
        <v>64</v>
      </c>
      <c r="K285" s="1" t="s">
        <v>65</v>
      </c>
      <c r="L285" s="1" t="s">
        <v>190</v>
      </c>
      <c r="M285" s="1" t="s">
        <v>191</v>
      </c>
      <c r="N285" s="1" t="s">
        <v>192</v>
      </c>
      <c r="O285" s="1" t="s">
        <v>193</v>
      </c>
      <c r="P285" s="1" t="s">
        <v>70</v>
      </c>
      <c r="Q285" s="1" t="s">
        <v>71</v>
      </c>
      <c r="R285" s="2">
        <v>536036.31000000006</v>
      </c>
      <c r="S285" s="1" t="s">
        <v>72</v>
      </c>
      <c r="T285" s="30">
        <f t="shared" si="16"/>
        <v>1.2211790257515518E-2</v>
      </c>
      <c r="U285" s="3">
        <f t="shared" si="17"/>
        <v>218024.0033407103</v>
      </c>
      <c r="V285" s="3">
        <f t="shared" si="18"/>
        <v>32703.60050110655</v>
      </c>
      <c r="W285" s="3">
        <f t="shared" si="19"/>
        <v>185320.40283960375</v>
      </c>
      <c r="X285" s="1" t="s">
        <v>14</v>
      </c>
    </row>
    <row r="286" spans="1:24" x14ac:dyDescent="0.25">
      <c r="A286" s="1" t="s">
        <v>56</v>
      </c>
      <c r="B286" s="1" t="s">
        <v>57</v>
      </c>
      <c r="C286" s="1" t="s">
        <v>172</v>
      </c>
      <c r="D286" s="1" t="s">
        <v>173</v>
      </c>
      <c r="E286" s="1" t="s">
        <v>60</v>
      </c>
      <c r="F286" s="1" t="s">
        <v>61</v>
      </c>
      <c r="G286" s="1" t="s">
        <v>62</v>
      </c>
      <c r="H286" s="1" t="s">
        <v>208</v>
      </c>
      <c r="I286" s="1" t="s">
        <v>15</v>
      </c>
      <c r="J286" s="1" t="s">
        <v>64</v>
      </c>
      <c r="K286" s="1" t="s">
        <v>65</v>
      </c>
      <c r="L286" s="1" t="s">
        <v>190</v>
      </c>
      <c r="M286" s="1" t="s">
        <v>191</v>
      </c>
      <c r="N286" s="1" t="s">
        <v>192</v>
      </c>
      <c r="O286" s="1" t="s">
        <v>193</v>
      </c>
      <c r="P286" s="1" t="s">
        <v>70</v>
      </c>
      <c r="Q286" s="1" t="s">
        <v>71</v>
      </c>
      <c r="R286" s="2">
        <v>290765.53000000003</v>
      </c>
      <c r="S286" s="1" t="s">
        <v>72</v>
      </c>
      <c r="T286" s="30">
        <f t="shared" si="16"/>
        <v>6.6241178073838617E-3</v>
      </c>
      <c r="U286" s="3">
        <f t="shared" si="17"/>
        <v>118264.12446590306</v>
      </c>
      <c r="V286" s="3">
        <f t="shared" si="18"/>
        <v>17739.618669885462</v>
      </c>
      <c r="W286" s="3">
        <f t="shared" si="19"/>
        <v>100524.50579601761</v>
      </c>
      <c r="X286" s="1" t="s">
        <v>14</v>
      </c>
    </row>
    <row r="287" spans="1:24" x14ac:dyDescent="0.25">
      <c r="A287" s="1" t="s">
        <v>56</v>
      </c>
      <c r="B287" s="1" t="s">
        <v>57</v>
      </c>
      <c r="C287" s="1" t="s">
        <v>94</v>
      </c>
      <c r="D287" s="1" t="s">
        <v>95</v>
      </c>
      <c r="E287" s="1" t="s">
        <v>60</v>
      </c>
      <c r="F287" s="1" t="s">
        <v>61</v>
      </c>
      <c r="G287" s="1" t="s">
        <v>62</v>
      </c>
      <c r="H287" s="1" t="s">
        <v>208</v>
      </c>
      <c r="I287" s="1" t="s">
        <v>15</v>
      </c>
      <c r="J287" s="1" t="s">
        <v>64</v>
      </c>
      <c r="K287" s="1" t="s">
        <v>65</v>
      </c>
      <c r="L287" s="1" t="s">
        <v>190</v>
      </c>
      <c r="M287" s="1" t="s">
        <v>191</v>
      </c>
      <c r="N287" s="1" t="s">
        <v>192</v>
      </c>
      <c r="O287" s="1" t="s">
        <v>193</v>
      </c>
      <c r="P287" s="1" t="s">
        <v>70</v>
      </c>
      <c r="Q287" s="1" t="s">
        <v>71</v>
      </c>
      <c r="R287" s="2">
        <v>320603.78999999998</v>
      </c>
      <c r="S287" s="1" t="s">
        <v>72</v>
      </c>
      <c r="T287" s="30">
        <f t="shared" si="16"/>
        <v>7.3038825284886958E-3</v>
      </c>
      <c r="U287" s="3">
        <f t="shared" si="17"/>
        <v>130400.34877861981</v>
      </c>
      <c r="V287" s="3">
        <f t="shared" si="18"/>
        <v>19560.052316792975</v>
      </c>
      <c r="W287" s="3">
        <f t="shared" si="19"/>
        <v>110840.29646182683</v>
      </c>
      <c r="X287" s="1" t="s">
        <v>14</v>
      </c>
    </row>
    <row r="288" spans="1:24" x14ac:dyDescent="0.25">
      <c r="A288" s="1" t="s">
        <v>56</v>
      </c>
      <c r="B288" s="1" t="s">
        <v>57</v>
      </c>
      <c r="C288" s="1" t="s">
        <v>162</v>
      </c>
      <c r="D288" s="1" t="s">
        <v>163</v>
      </c>
      <c r="E288" s="1" t="s">
        <v>60</v>
      </c>
      <c r="F288" s="1" t="s">
        <v>61</v>
      </c>
      <c r="G288" s="1" t="s">
        <v>62</v>
      </c>
      <c r="H288" s="1" t="s">
        <v>208</v>
      </c>
      <c r="I288" s="1" t="s">
        <v>15</v>
      </c>
      <c r="J288" s="1" t="s">
        <v>64</v>
      </c>
      <c r="K288" s="1" t="s">
        <v>65</v>
      </c>
      <c r="L288" s="1" t="s">
        <v>190</v>
      </c>
      <c r="M288" s="1" t="s">
        <v>191</v>
      </c>
      <c r="N288" s="1" t="s">
        <v>192</v>
      </c>
      <c r="O288" s="1" t="s">
        <v>193</v>
      </c>
      <c r="P288" s="1" t="s">
        <v>70</v>
      </c>
      <c r="Q288" s="1" t="s">
        <v>71</v>
      </c>
      <c r="R288" s="2">
        <v>299239.10000000003</v>
      </c>
      <c r="S288" s="1" t="s">
        <v>72</v>
      </c>
      <c r="T288" s="30">
        <f t="shared" si="16"/>
        <v>6.8171596921255424E-3</v>
      </c>
      <c r="U288" s="3">
        <f t="shared" si="17"/>
        <v>121710.61049590305</v>
      </c>
      <c r="V288" s="3">
        <f t="shared" si="18"/>
        <v>18256.59157438546</v>
      </c>
      <c r="W288" s="3">
        <f t="shared" si="19"/>
        <v>103454.01892151759</v>
      </c>
      <c r="X288" s="1" t="s">
        <v>14</v>
      </c>
    </row>
    <row r="289" spans="1:24" x14ac:dyDescent="0.25">
      <c r="A289" s="1" t="s">
        <v>56</v>
      </c>
      <c r="B289" s="1" t="s">
        <v>57</v>
      </c>
      <c r="C289" s="1" t="s">
        <v>58</v>
      </c>
      <c r="D289" s="1" t="s">
        <v>59</v>
      </c>
      <c r="E289" s="1" t="s">
        <v>60</v>
      </c>
      <c r="F289" s="1" t="s">
        <v>61</v>
      </c>
      <c r="G289" s="1" t="s">
        <v>62</v>
      </c>
      <c r="H289" s="1" t="s">
        <v>208</v>
      </c>
      <c r="I289" s="1" t="s">
        <v>15</v>
      </c>
      <c r="J289" s="1" t="s">
        <v>64</v>
      </c>
      <c r="K289" s="1" t="s">
        <v>65</v>
      </c>
      <c r="L289" s="1" t="s">
        <v>190</v>
      </c>
      <c r="M289" s="1" t="s">
        <v>191</v>
      </c>
      <c r="N289" s="1" t="s">
        <v>192</v>
      </c>
      <c r="O289" s="1" t="s">
        <v>193</v>
      </c>
      <c r="P289" s="1" t="s">
        <v>70</v>
      </c>
      <c r="Q289" s="1" t="s">
        <v>71</v>
      </c>
      <c r="R289" s="2">
        <v>1217424.3999999999</v>
      </c>
      <c r="S289" s="1" t="s">
        <v>72</v>
      </c>
      <c r="T289" s="30">
        <f t="shared" si="16"/>
        <v>2.7734933529375411E-2</v>
      </c>
      <c r="U289" s="3">
        <f t="shared" si="17"/>
        <v>495167.46627231687</v>
      </c>
      <c r="V289" s="3">
        <f t="shared" si="18"/>
        <v>74275.119940847537</v>
      </c>
      <c r="W289" s="3">
        <f t="shared" si="19"/>
        <v>420892.34633146931</v>
      </c>
      <c r="X289" s="1" t="s">
        <v>14</v>
      </c>
    </row>
    <row r="290" spans="1:24" x14ac:dyDescent="0.25">
      <c r="A290" s="1" t="s">
        <v>56</v>
      </c>
      <c r="B290" s="1" t="s">
        <v>57</v>
      </c>
      <c r="C290" s="1" t="s">
        <v>102</v>
      </c>
      <c r="D290" s="1" t="s">
        <v>103</v>
      </c>
      <c r="E290" s="1" t="s">
        <v>60</v>
      </c>
      <c r="F290" s="1" t="s">
        <v>61</v>
      </c>
      <c r="G290" s="1" t="s">
        <v>62</v>
      </c>
      <c r="H290" s="1" t="s">
        <v>208</v>
      </c>
      <c r="I290" s="1" t="s">
        <v>15</v>
      </c>
      <c r="J290" s="1" t="s">
        <v>209</v>
      </c>
      <c r="K290" s="1" t="s">
        <v>210</v>
      </c>
      <c r="L290" s="1" t="s">
        <v>190</v>
      </c>
      <c r="M290" s="1" t="s">
        <v>191</v>
      </c>
      <c r="N290" s="1" t="s">
        <v>192</v>
      </c>
      <c r="O290" s="1" t="s">
        <v>193</v>
      </c>
      <c r="P290" s="1" t="s">
        <v>70</v>
      </c>
      <c r="Q290" s="1" t="s">
        <v>71</v>
      </c>
      <c r="R290" s="2">
        <v>27376.16</v>
      </c>
      <c r="S290" s="1" t="s">
        <v>72</v>
      </c>
      <c r="T290" s="30">
        <f t="shared" si="16"/>
        <v>6.2367402681394099E-4</v>
      </c>
      <c r="U290" s="3">
        <f t="shared" si="17"/>
        <v>11134.805400208465</v>
      </c>
      <c r="V290" s="3">
        <f t="shared" si="18"/>
        <v>1670.22081003127</v>
      </c>
      <c r="W290" s="3">
        <f t="shared" si="19"/>
        <v>9464.5845901771954</v>
      </c>
      <c r="X290" s="1" t="s">
        <v>14</v>
      </c>
    </row>
    <row r="291" spans="1:24" x14ac:dyDescent="0.25">
      <c r="A291" s="1" t="s">
        <v>56</v>
      </c>
      <c r="B291" s="1" t="s">
        <v>57</v>
      </c>
      <c r="C291" s="1" t="s">
        <v>138</v>
      </c>
      <c r="D291" s="1" t="s">
        <v>139</v>
      </c>
      <c r="E291" s="1" t="s">
        <v>60</v>
      </c>
      <c r="F291" s="1" t="s">
        <v>61</v>
      </c>
      <c r="G291" s="1" t="s">
        <v>62</v>
      </c>
      <c r="H291" s="1" t="s">
        <v>208</v>
      </c>
      <c r="I291" s="1" t="s">
        <v>15</v>
      </c>
      <c r="J291" s="1" t="s">
        <v>64</v>
      </c>
      <c r="K291" s="1" t="s">
        <v>65</v>
      </c>
      <c r="L291" s="1" t="s">
        <v>190</v>
      </c>
      <c r="M291" s="1" t="s">
        <v>191</v>
      </c>
      <c r="N291" s="1" t="s">
        <v>192</v>
      </c>
      <c r="O291" s="1" t="s">
        <v>193</v>
      </c>
      <c r="P291" s="1" t="s">
        <v>70</v>
      </c>
      <c r="Q291" s="1" t="s">
        <v>71</v>
      </c>
      <c r="R291" s="2">
        <v>220285.65</v>
      </c>
      <c r="S291" s="1" t="s">
        <v>72</v>
      </c>
      <c r="T291" s="30">
        <f t="shared" si="16"/>
        <v>5.0184700259213282E-3</v>
      </c>
      <c r="U291" s="3">
        <f t="shared" si="17"/>
        <v>89597.58582680815</v>
      </c>
      <c r="V291" s="3">
        <f t="shared" si="18"/>
        <v>13439.637874021224</v>
      </c>
      <c r="W291" s="3">
        <f t="shared" si="19"/>
        <v>76157.947952786926</v>
      </c>
      <c r="X291" s="1" t="s">
        <v>14</v>
      </c>
    </row>
    <row r="292" spans="1:24" x14ac:dyDescent="0.25">
      <c r="A292" s="1" t="s">
        <v>56</v>
      </c>
      <c r="B292" s="1" t="s">
        <v>57</v>
      </c>
      <c r="C292" s="1" t="s">
        <v>116</v>
      </c>
      <c r="D292" s="1" t="s">
        <v>117</v>
      </c>
      <c r="E292" s="1" t="s">
        <v>60</v>
      </c>
      <c r="F292" s="1" t="s">
        <v>61</v>
      </c>
      <c r="G292" s="1" t="s">
        <v>62</v>
      </c>
      <c r="H292" s="1" t="s">
        <v>208</v>
      </c>
      <c r="I292" s="1" t="s">
        <v>15</v>
      </c>
      <c r="J292" s="1" t="s">
        <v>64</v>
      </c>
      <c r="K292" s="1" t="s">
        <v>65</v>
      </c>
      <c r="L292" s="1" t="s">
        <v>190</v>
      </c>
      <c r="M292" s="1" t="s">
        <v>191</v>
      </c>
      <c r="N292" s="1" t="s">
        <v>192</v>
      </c>
      <c r="O292" s="1" t="s">
        <v>193</v>
      </c>
      <c r="P292" s="1" t="s">
        <v>70</v>
      </c>
      <c r="Q292" s="1" t="s">
        <v>71</v>
      </c>
      <c r="R292" s="2">
        <v>222230.85</v>
      </c>
      <c r="S292" s="1" t="s">
        <v>72</v>
      </c>
      <c r="T292" s="30">
        <f t="shared" si="16"/>
        <v>5.0627848866234308E-3</v>
      </c>
      <c r="U292" s="3">
        <f t="shared" si="17"/>
        <v>90388.764117133949</v>
      </c>
      <c r="V292" s="3">
        <f t="shared" si="18"/>
        <v>13558.314617570093</v>
      </c>
      <c r="W292" s="3">
        <f t="shared" si="19"/>
        <v>76830.449499563852</v>
      </c>
      <c r="X292" s="1" t="s">
        <v>14</v>
      </c>
    </row>
    <row r="293" spans="1:24" x14ac:dyDescent="0.25">
      <c r="A293" s="1" t="s">
        <v>56</v>
      </c>
      <c r="B293" s="1" t="s">
        <v>57</v>
      </c>
      <c r="C293" s="1" t="s">
        <v>112</v>
      </c>
      <c r="D293" s="1" t="s">
        <v>113</v>
      </c>
      <c r="E293" s="1" t="s">
        <v>60</v>
      </c>
      <c r="F293" s="1" t="s">
        <v>61</v>
      </c>
      <c r="G293" s="1" t="s">
        <v>62</v>
      </c>
      <c r="H293" s="1" t="s">
        <v>208</v>
      </c>
      <c r="I293" s="1" t="s">
        <v>15</v>
      </c>
      <c r="J293" s="1" t="s">
        <v>64</v>
      </c>
      <c r="K293" s="1" t="s">
        <v>65</v>
      </c>
      <c r="L293" s="1" t="s">
        <v>190</v>
      </c>
      <c r="M293" s="1" t="s">
        <v>191</v>
      </c>
      <c r="N293" s="1" t="s">
        <v>192</v>
      </c>
      <c r="O293" s="1" t="s">
        <v>193</v>
      </c>
      <c r="P293" s="1" t="s">
        <v>70</v>
      </c>
      <c r="Q293" s="1" t="s">
        <v>71</v>
      </c>
      <c r="R293" s="2">
        <v>285606.44</v>
      </c>
      <c r="S293" s="1" t="s">
        <v>72</v>
      </c>
      <c r="T293" s="30">
        <f t="shared" si="16"/>
        <v>6.5065852376225974E-3</v>
      </c>
      <c r="U293" s="3">
        <f t="shared" si="17"/>
        <v>116165.74897452073</v>
      </c>
      <c r="V293" s="3">
        <f t="shared" si="18"/>
        <v>17424.86234617811</v>
      </c>
      <c r="W293" s="3">
        <f t="shared" si="19"/>
        <v>98740.886628342618</v>
      </c>
      <c r="X293" s="1" t="s">
        <v>14</v>
      </c>
    </row>
    <row r="294" spans="1:24" x14ac:dyDescent="0.25">
      <c r="A294" s="1" t="s">
        <v>56</v>
      </c>
      <c r="B294" s="1" t="s">
        <v>57</v>
      </c>
      <c r="C294" s="1" t="s">
        <v>126</v>
      </c>
      <c r="D294" s="1" t="s">
        <v>127</v>
      </c>
      <c r="E294" s="1" t="s">
        <v>60</v>
      </c>
      <c r="F294" s="1" t="s">
        <v>61</v>
      </c>
      <c r="G294" s="1" t="s">
        <v>62</v>
      </c>
      <c r="H294" s="1" t="s">
        <v>208</v>
      </c>
      <c r="I294" s="1" t="s">
        <v>15</v>
      </c>
      <c r="J294" s="1" t="s">
        <v>64</v>
      </c>
      <c r="K294" s="1" t="s">
        <v>65</v>
      </c>
      <c r="L294" s="1" t="s">
        <v>190</v>
      </c>
      <c r="M294" s="1" t="s">
        <v>191</v>
      </c>
      <c r="N294" s="1" t="s">
        <v>192</v>
      </c>
      <c r="O294" s="1" t="s">
        <v>193</v>
      </c>
      <c r="P294" s="1" t="s">
        <v>70</v>
      </c>
      <c r="Q294" s="1" t="s">
        <v>71</v>
      </c>
      <c r="R294" s="2">
        <v>1541293.07</v>
      </c>
      <c r="S294" s="1" t="s">
        <v>72</v>
      </c>
      <c r="T294" s="30">
        <f t="shared" si="16"/>
        <v>3.5113195403128905E-2</v>
      </c>
      <c r="U294" s="3">
        <f t="shared" si="17"/>
        <v>626895.75160065852</v>
      </c>
      <c r="V294" s="3">
        <f t="shared" si="18"/>
        <v>94034.36274009879</v>
      </c>
      <c r="W294" s="3">
        <f t="shared" si="19"/>
        <v>532861.38886055967</v>
      </c>
      <c r="X294" s="1" t="s">
        <v>14</v>
      </c>
    </row>
    <row r="295" spans="1:24" x14ac:dyDescent="0.25">
      <c r="A295" s="1" t="s">
        <v>56</v>
      </c>
      <c r="B295" s="1" t="s">
        <v>57</v>
      </c>
      <c r="C295" s="1" t="s">
        <v>102</v>
      </c>
      <c r="D295" s="1" t="s">
        <v>103</v>
      </c>
      <c r="E295" s="1" t="s">
        <v>60</v>
      </c>
      <c r="F295" s="1" t="s">
        <v>61</v>
      </c>
      <c r="G295" s="1" t="s">
        <v>62</v>
      </c>
      <c r="H295" s="1" t="s">
        <v>208</v>
      </c>
      <c r="I295" s="1" t="s">
        <v>15</v>
      </c>
      <c r="J295" s="1" t="s">
        <v>64</v>
      </c>
      <c r="K295" s="1" t="s">
        <v>65</v>
      </c>
      <c r="L295" s="1" t="s">
        <v>190</v>
      </c>
      <c r="M295" s="1" t="s">
        <v>191</v>
      </c>
      <c r="N295" s="1" t="s">
        <v>192</v>
      </c>
      <c r="O295" s="1" t="s">
        <v>193</v>
      </c>
      <c r="P295" s="1" t="s">
        <v>70</v>
      </c>
      <c r="Q295" s="1" t="s">
        <v>71</v>
      </c>
      <c r="R295" s="2">
        <v>1104624.18</v>
      </c>
      <c r="S295" s="1" t="s">
        <v>72</v>
      </c>
      <c r="T295" s="30">
        <f t="shared" si="16"/>
        <v>2.5165158680276838E-2</v>
      </c>
      <c r="U295" s="3">
        <f t="shared" si="17"/>
        <v>449287.82139879541</v>
      </c>
      <c r="V295" s="3">
        <f t="shared" si="18"/>
        <v>67393.173209819317</v>
      </c>
      <c r="W295" s="3">
        <f t="shared" si="19"/>
        <v>381894.64818897611</v>
      </c>
      <c r="X295" s="1" t="s">
        <v>14</v>
      </c>
    </row>
    <row r="296" spans="1:24" x14ac:dyDescent="0.25">
      <c r="A296" s="1" t="s">
        <v>56</v>
      </c>
      <c r="B296" s="1" t="s">
        <v>57</v>
      </c>
      <c r="C296" s="1" t="s">
        <v>128</v>
      </c>
      <c r="D296" s="1" t="s">
        <v>129</v>
      </c>
      <c r="E296" s="1" t="s">
        <v>60</v>
      </c>
      <c r="F296" s="1" t="s">
        <v>61</v>
      </c>
      <c r="G296" s="1" t="s">
        <v>62</v>
      </c>
      <c r="H296" s="1" t="s">
        <v>208</v>
      </c>
      <c r="I296" s="1" t="s">
        <v>15</v>
      </c>
      <c r="J296" s="1" t="s">
        <v>64</v>
      </c>
      <c r="K296" s="1" t="s">
        <v>65</v>
      </c>
      <c r="L296" s="1" t="s">
        <v>190</v>
      </c>
      <c r="M296" s="1" t="s">
        <v>191</v>
      </c>
      <c r="N296" s="1" t="s">
        <v>192</v>
      </c>
      <c r="O296" s="1" t="s">
        <v>193</v>
      </c>
      <c r="P296" s="1" t="s">
        <v>70</v>
      </c>
      <c r="Q296" s="1" t="s">
        <v>71</v>
      </c>
      <c r="R296" s="2">
        <v>212539.09</v>
      </c>
      <c r="S296" s="1" t="s">
        <v>72</v>
      </c>
      <c r="T296" s="30">
        <f t="shared" si="16"/>
        <v>4.8419906267230545E-3</v>
      </c>
      <c r="U296" s="3">
        <f t="shared" si="17"/>
        <v>86446.799225581417</v>
      </c>
      <c r="V296" s="3">
        <f t="shared" si="18"/>
        <v>12967.019883837214</v>
      </c>
      <c r="W296" s="3">
        <f t="shared" si="19"/>
        <v>73479.779341744201</v>
      </c>
      <c r="X296" s="1" t="s">
        <v>14</v>
      </c>
    </row>
    <row r="297" spans="1:24" x14ac:dyDescent="0.25">
      <c r="A297" s="1" t="s">
        <v>56</v>
      </c>
      <c r="B297" s="1" t="s">
        <v>57</v>
      </c>
      <c r="C297" s="1" t="s">
        <v>84</v>
      </c>
      <c r="D297" s="1" t="s">
        <v>85</v>
      </c>
      <c r="E297" s="1" t="s">
        <v>60</v>
      </c>
      <c r="F297" s="1" t="s">
        <v>61</v>
      </c>
      <c r="G297" s="1" t="s">
        <v>62</v>
      </c>
      <c r="H297" s="1" t="s">
        <v>211</v>
      </c>
      <c r="I297" s="1" t="s">
        <v>22</v>
      </c>
      <c r="J297" s="1" t="s">
        <v>64</v>
      </c>
      <c r="K297" s="1" t="s">
        <v>65</v>
      </c>
      <c r="L297" s="1" t="s">
        <v>90</v>
      </c>
      <c r="M297" s="1" t="s">
        <v>91</v>
      </c>
      <c r="N297" s="1" t="s">
        <v>168</v>
      </c>
      <c r="O297" s="1" t="s">
        <v>169</v>
      </c>
      <c r="P297" s="1" t="s">
        <v>70</v>
      </c>
      <c r="Q297" s="1" t="s">
        <v>71</v>
      </c>
      <c r="R297" s="2">
        <v>469853.23</v>
      </c>
      <c r="S297" s="1" t="s">
        <v>72</v>
      </c>
      <c r="T297" s="30">
        <f t="shared" si="16"/>
        <v>1.0704030658998076E-2</v>
      </c>
      <c r="U297" s="3">
        <f t="shared" si="17"/>
        <v>191105.11783644563</v>
      </c>
      <c r="V297" s="3">
        <f t="shared" si="18"/>
        <v>28665.76767546685</v>
      </c>
      <c r="W297" s="3">
        <f t="shared" si="19"/>
        <v>162439.35016097879</v>
      </c>
      <c r="X297" s="1" t="s">
        <v>21</v>
      </c>
    </row>
    <row r="298" spans="1:24" x14ac:dyDescent="0.25">
      <c r="A298" s="1" t="s">
        <v>56</v>
      </c>
      <c r="B298" s="1" t="s">
        <v>57</v>
      </c>
      <c r="C298" s="1" t="s">
        <v>122</v>
      </c>
      <c r="D298" s="1" t="s">
        <v>123</v>
      </c>
      <c r="E298" s="1" t="s">
        <v>60</v>
      </c>
      <c r="F298" s="1" t="s">
        <v>61</v>
      </c>
      <c r="G298" s="1" t="s">
        <v>62</v>
      </c>
      <c r="H298" s="1" t="s">
        <v>211</v>
      </c>
      <c r="I298" s="1" t="s">
        <v>22</v>
      </c>
      <c r="J298" s="1" t="s">
        <v>212</v>
      </c>
      <c r="K298" s="1" t="s">
        <v>213</v>
      </c>
      <c r="L298" s="1" t="s">
        <v>90</v>
      </c>
      <c r="M298" s="1" t="s">
        <v>91</v>
      </c>
      <c r="N298" s="1" t="s">
        <v>168</v>
      </c>
      <c r="O298" s="1" t="s">
        <v>169</v>
      </c>
      <c r="P298" s="1" t="s">
        <v>70</v>
      </c>
      <c r="Q298" s="1" t="s">
        <v>71</v>
      </c>
      <c r="R298" s="2">
        <v>80911.259999999995</v>
      </c>
      <c r="S298" s="1" t="s">
        <v>72</v>
      </c>
      <c r="T298" s="30">
        <f t="shared" si="16"/>
        <v>1.8432918034811949E-3</v>
      </c>
      <c r="U298" s="3">
        <f t="shared" si="17"/>
        <v>32909.331870710543</v>
      </c>
      <c r="V298" s="3">
        <f t="shared" si="18"/>
        <v>4936.3997806065818</v>
      </c>
      <c r="W298" s="3">
        <f t="shared" si="19"/>
        <v>27972.932090103961</v>
      </c>
      <c r="X298" s="1" t="s">
        <v>21</v>
      </c>
    </row>
    <row r="299" spans="1:24" x14ac:dyDescent="0.25">
      <c r="A299" s="1" t="s">
        <v>56</v>
      </c>
      <c r="B299" s="1" t="s">
        <v>57</v>
      </c>
      <c r="C299" s="1" t="s">
        <v>142</v>
      </c>
      <c r="D299" s="1" t="s">
        <v>143</v>
      </c>
      <c r="E299" s="1" t="s">
        <v>60</v>
      </c>
      <c r="F299" s="1" t="s">
        <v>61</v>
      </c>
      <c r="G299" s="1" t="s">
        <v>62</v>
      </c>
      <c r="H299" s="1" t="s">
        <v>211</v>
      </c>
      <c r="I299" s="1" t="s">
        <v>22</v>
      </c>
      <c r="J299" s="1" t="s">
        <v>64</v>
      </c>
      <c r="K299" s="1" t="s">
        <v>65</v>
      </c>
      <c r="L299" s="1" t="s">
        <v>90</v>
      </c>
      <c r="M299" s="1" t="s">
        <v>91</v>
      </c>
      <c r="N299" s="1" t="s">
        <v>168</v>
      </c>
      <c r="O299" s="1" t="s">
        <v>169</v>
      </c>
      <c r="P299" s="1" t="s">
        <v>70</v>
      </c>
      <c r="Q299" s="1" t="s">
        <v>71</v>
      </c>
      <c r="R299" s="2">
        <v>331981.83</v>
      </c>
      <c r="S299" s="1" t="s">
        <v>72</v>
      </c>
      <c r="T299" s="30">
        <f t="shared" si="16"/>
        <v>7.563093024922459E-3</v>
      </c>
      <c r="U299" s="3">
        <f t="shared" si="17"/>
        <v>135028.18048459277</v>
      </c>
      <c r="V299" s="3">
        <f t="shared" si="18"/>
        <v>20254.227072688918</v>
      </c>
      <c r="W299" s="3">
        <f t="shared" si="19"/>
        <v>114773.95341190384</v>
      </c>
      <c r="X299" s="1" t="s">
        <v>21</v>
      </c>
    </row>
    <row r="300" spans="1:24" x14ac:dyDescent="0.25">
      <c r="A300" s="1" t="s">
        <v>56</v>
      </c>
      <c r="B300" s="1" t="s">
        <v>57</v>
      </c>
      <c r="C300" s="1" t="s">
        <v>112</v>
      </c>
      <c r="D300" s="1" t="s">
        <v>113</v>
      </c>
      <c r="E300" s="1" t="s">
        <v>60</v>
      </c>
      <c r="F300" s="1" t="s">
        <v>61</v>
      </c>
      <c r="G300" s="1" t="s">
        <v>62</v>
      </c>
      <c r="H300" s="1" t="s">
        <v>211</v>
      </c>
      <c r="I300" s="1" t="s">
        <v>22</v>
      </c>
      <c r="J300" s="1" t="s">
        <v>64</v>
      </c>
      <c r="K300" s="1" t="s">
        <v>65</v>
      </c>
      <c r="L300" s="1" t="s">
        <v>90</v>
      </c>
      <c r="M300" s="1" t="s">
        <v>91</v>
      </c>
      <c r="N300" s="1" t="s">
        <v>168</v>
      </c>
      <c r="O300" s="1" t="s">
        <v>169</v>
      </c>
      <c r="P300" s="1" t="s">
        <v>70</v>
      </c>
      <c r="Q300" s="1" t="s">
        <v>71</v>
      </c>
      <c r="R300" s="2">
        <v>195892.66</v>
      </c>
      <c r="S300" s="1" t="s">
        <v>72</v>
      </c>
      <c r="T300" s="30">
        <f t="shared" si="16"/>
        <v>4.4627575264571152E-3</v>
      </c>
      <c r="U300" s="3">
        <f t="shared" si="17"/>
        <v>79676.136040598853</v>
      </c>
      <c r="V300" s="3">
        <f t="shared" si="18"/>
        <v>11951.42040608983</v>
      </c>
      <c r="W300" s="3">
        <f t="shared" si="19"/>
        <v>67724.715634509019</v>
      </c>
      <c r="X300" s="1" t="s">
        <v>21</v>
      </c>
    </row>
    <row r="301" spans="1:24" x14ac:dyDescent="0.25">
      <c r="A301" s="1" t="s">
        <v>56</v>
      </c>
      <c r="B301" s="1" t="s">
        <v>57</v>
      </c>
      <c r="C301" s="1" t="s">
        <v>136</v>
      </c>
      <c r="D301" s="1" t="s">
        <v>137</v>
      </c>
      <c r="E301" s="1" t="s">
        <v>60</v>
      </c>
      <c r="F301" s="1" t="s">
        <v>61</v>
      </c>
      <c r="G301" s="1" t="s">
        <v>62</v>
      </c>
      <c r="H301" s="1" t="s">
        <v>211</v>
      </c>
      <c r="I301" s="1" t="s">
        <v>22</v>
      </c>
      <c r="J301" s="1" t="s">
        <v>64</v>
      </c>
      <c r="K301" s="1" t="s">
        <v>65</v>
      </c>
      <c r="L301" s="1" t="s">
        <v>90</v>
      </c>
      <c r="M301" s="1" t="s">
        <v>91</v>
      </c>
      <c r="N301" s="1" t="s">
        <v>168</v>
      </c>
      <c r="O301" s="1" t="s">
        <v>169</v>
      </c>
      <c r="P301" s="1" t="s">
        <v>70</v>
      </c>
      <c r="Q301" s="1" t="s">
        <v>71</v>
      </c>
      <c r="R301" s="2">
        <v>151160.9</v>
      </c>
      <c r="S301" s="1" t="s">
        <v>72</v>
      </c>
      <c r="T301" s="30">
        <f t="shared" si="16"/>
        <v>3.4436943384250915E-3</v>
      </c>
      <c r="U301" s="3">
        <f t="shared" si="17"/>
        <v>61482.224154898708</v>
      </c>
      <c r="V301" s="3">
        <f t="shared" si="18"/>
        <v>9222.3336232348065</v>
      </c>
      <c r="W301" s="3">
        <f t="shared" si="19"/>
        <v>52259.890531663899</v>
      </c>
      <c r="X301" s="1" t="s">
        <v>21</v>
      </c>
    </row>
    <row r="302" spans="1:24" x14ac:dyDescent="0.25">
      <c r="A302" s="1" t="s">
        <v>56</v>
      </c>
      <c r="B302" s="1" t="s">
        <v>57</v>
      </c>
      <c r="C302" s="1" t="s">
        <v>82</v>
      </c>
      <c r="D302" s="1" t="s">
        <v>83</v>
      </c>
      <c r="E302" s="1" t="s">
        <v>60</v>
      </c>
      <c r="F302" s="1" t="s">
        <v>61</v>
      </c>
      <c r="G302" s="1" t="s">
        <v>62</v>
      </c>
      <c r="H302" s="1" t="s">
        <v>211</v>
      </c>
      <c r="I302" s="1" t="s">
        <v>22</v>
      </c>
      <c r="J302" s="1" t="s">
        <v>64</v>
      </c>
      <c r="K302" s="1" t="s">
        <v>65</v>
      </c>
      <c r="L302" s="1" t="s">
        <v>90</v>
      </c>
      <c r="M302" s="1" t="s">
        <v>91</v>
      </c>
      <c r="N302" s="1" t="s">
        <v>168</v>
      </c>
      <c r="O302" s="1" t="s">
        <v>169</v>
      </c>
      <c r="P302" s="1" t="s">
        <v>70</v>
      </c>
      <c r="Q302" s="1" t="s">
        <v>71</v>
      </c>
      <c r="R302" s="2">
        <v>143841.94</v>
      </c>
      <c r="S302" s="1" t="s">
        <v>72</v>
      </c>
      <c r="T302" s="30">
        <f t="shared" si="16"/>
        <v>3.2769563716945433E-3</v>
      </c>
      <c r="U302" s="3">
        <f t="shared" si="17"/>
        <v>58505.356861169064</v>
      </c>
      <c r="V302" s="3">
        <f t="shared" si="18"/>
        <v>8775.8035291753604</v>
      </c>
      <c r="W302" s="3">
        <f t="shared" si="19"/>
        <v>49729.553331993702</v>
      </c>
      <c r="X302" s="1" t="s">
        <v>21</v>
      </c>
    </row>
    <row r="303" spans="1:24" x14ac:dyDescent="0.25">
      <c r="A303" s="1" t="s">
        <v>56</v>
      </c>
      <c r="B303" s="1" t="s">
        <v>57</v>
      </c>
      <c r="C303" s="1" t="s">
        <v>116</v>
      </c>
      <c r="D303" s="1" t="s">
        <v>117</v>
      </c>
      <c r="E303" s="1" t="s">
        <v>60</v>
      </c>
      <c r="F303" s="1" t="s">
        <v>61</v>
      </c>
      <c r="G303" s="1" t="s">
        <v>62</v>
      </c>
      <c r="H303" s="1" t="s">
        <v>211</v>
      </c>
      <c r="I303" s="1" t="s">
        <v>22</v>
      </c>
      <c r="J303" s="1" t="s">
        <v>64</v>
      </c>
      <c r="K303" s="1" t="s">
        <v>65</v>
      </c>
      <c r="L303" s="1" t="s">
        <v>90</v>
      </c>
      <c r="M303" s="1" t="s">
        <v>91</v>
      </c>
      <c r="N303" s="1" t="s">
        <v>168</v>
      </c>
      <c r="O303" s="1" t="s">
        <v>169</v>
      </c>
      <c r="P303" s="1" t="s">
        <v>70</v>
      </c>
      <c r="Q303" s="1" t="s">
        <v>71</v>
      </c>
      <c r="R303" s="2">
        <v>121036.37</v>
      </c>
      <c r="S303" s="1" t="s">
        <v>72</v>
      </c>
      <c r="T303" s="30">
        <f t="shared" si="16"/>
        <v>2.7574079150926236E-3</v>
      </c>
      <c r="U303" s="3">
        <f t="shared" si="17"/>
        <v>49229.564201028552</v>
      </c>
      <c r="V303" s="3">
        <f t="shared" ref="V303:V304" si="20">$V$1*T303</f>
        <v>7384.4346301542837</v>
      </c>
      <c r="W303" s="3">
        <f t="shared" ref="W303:W304" si="21">$W$1*T303</f>
        <v>41845.129570874269</v>
      </c>
      <c r="X303" s="1" t="s">
        <v>21</v>
      </c>
    </row>
    <row r="304" spans="1:24" s="29" customFormat="1" ht="12.75" x14ac:dyDescent="0.2">
      <c r="A304" s="22">
        <v>202206</v>
      </c>
      <c r="B304" s="22">
        <v>10</v>
      </c>
      <c r="C304" s="22">
        <v>6620</v>
      </c>
      <c r="D304" s="23" t="s">
        <v>185</v>
      </c>
      <c r="E304" s="23" t="s">
        <v>60</v>
      </c>
      <c r="F304" s="23" t="s">
        <v>61</v>
      </c>
      <c r="G304" s="23" t="s">
        <v>62</v>
      </c>
      <c r="H304" s="24" t="s">
        <v>214</v>
      </c>
      <c r="I304" s="25">
        <v>436</v>
      </c>
      <c r="J304" s="23" t="s">
        <v>64</v>
      </c>
      <c r="K304" s="23" t="s">
        <v>65</v>
      </c>
      <c r="L304" s="23" t="s">
        <v>90</v>
      </c>
      <c r="M304" s="23" t="s">
        <v>91</v>
      </c>
      <c r="N304" s="23" t="s">
        <v>92</v>
      </c>
      <c r="O304" s="23" t="s">
        <v>93</v>
      </c>
      <c r="P304" s="22">
        <v>603005</v>
      </c>
      <c r="Q304" s="23" t="s">
        <v>71</v>
      </c>
      <c r="R304" s="26">
        <v>163108.62</v>
      </c>
      <c r="S304" s="23" t="s">
        <v>72</v>
      </c>
      <c r="T304" s="27">
        <f>R304/$R$305</f>
        <v>3.7158830838022903E-3</v>
      </c>
      <c r="U304" s="28">
        <f t="shared" ref="U304" si="22">SUM(V304:W304)</f>
        <v>66341.763884947723</v>
      </c>
      <c r="V304" s="28">
        <f t="shared" si="20"/>
        <v>9951.2645827421602</v>
      </c>
      <c r="W304" s="28">
        <f t="shared" si="21"/>
        <v>56390.499302205564</v>
      </c>
      <c r="X304" s="23" t="s">
        <v>16</v>
      </c>
    </row>
    <row r="305" spans="1:2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>
        <f>SUM(R3:R304)</f>
        <v>43894981.710000016</v>
      </c>
      <c r="T305" s="31">
        <f>SUM(T3:T304)</f>
        <v>0.99999999999999922</v>
      </c>
      <c r="U305" s="32">
        <f>SUM(U3:U304)</f>
        <v>17853565.999999993</v>
      </c>
      <c r="V305" s="32">
        <f t="shared" ref="V305:W305" si="23">SUM(V3:V304)</f>
        <v>2678034.8999999994</v>
      </c>
      <c r="W305" s="32">
        <f t="shared" si="23"/>
        <v>15175531.099999992</v>
      </c>
    </row>
    <row r="306" spans="1:2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</row>
    <row r="307" spans="1:2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</row>
    <row r="308" spans="1:2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</row>
    <row r="309" spans="1:2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</row>
    <row r="310" spans="1:2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</row>
    <row r="311" spans="1:2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</row>
    <row r="312" spans="1:2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</row>
    <row r="313" spans="1:2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</row>
    <row r="314" spans="1:2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</row>
    <row r="315" spans="1:2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</row>
    <row r="316" spans="1:2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</row>
    <row r="317" spans="1:2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</row>
    <row r="318" spans="1:2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</row>
    <row r="319" spans="1:2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</row>
    <row r="320" spans="1:2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</row>
    <row r="321" spans="1: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</row>
    <row r="322" spans="1:1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</row>
    <row r="323" spans="1: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</row>
    <row r="324" spans="1:1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</row>
    <row r="325" spans="1: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</row>
    <row r="326" spans="1:1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</row>
    <row r="327" spans="1: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</row>
    <row r="328" spans="1:1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</row>
    <row r="329" spans="1: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</row>
    <row r="330" spans="1: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</row>
    <row r="331" spans="1:1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</row>
    <row r="332" spans="1:1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</row>
    <row r="333" spans="1:1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</row>
    <row r="334" spans="1:1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</row>
    <row r="335" spans="1:1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</row>
    <row r="336" spans="1:1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</row>
    <row r="337" spans="1:1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</row>
    <row r="338" spans="1:1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</row>
    <row r="339" spans="1:1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</row>
    <row r="340" spans="1:1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</row>
    <row r="341" spans="1:1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</row>
    <row r="342" spans="1:1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</row>
    <row r="343" spans="1:1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</row>
    <row r="344" spans="1:1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</row>
    <row r="345" spans="1:1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</row>
    <row r="346" spans="1:1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</row>
    <row r="347" spans="1:1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</row>
    <row r="348" spans="1:1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</row>
    <row r="349" spans="1:1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</row>
    <row r="350" spans="1:1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</row>
    <row r="351" spans="1:1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</row>
    <row r="352" spans="1:1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</row>
    <row r="353" spans="1:1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</row>
    <row r="354" spans="1:1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</row>
    <row r="355" spans="1:1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</row>
    <row r="356" spans="1:1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</row>
    <row r="357" spans="1:1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</row>
    <row r="358" spans="1:1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</row>
    <row r="359" spans="1:1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</row>
    <row r="360" spans="1:1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</row>
    <row r="361" spans="1:1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</row>
    <row r="362" spans="1:1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</row>
    <row r="363" spans="1:1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</row>
    <row r="364" spans="1:1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</row>
    <row r="365" spans="1:1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</row>
    <row r="366" spans="1:1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</row>
    <row r="367" spans="1:1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</row>
    <row r="368" spans="1:1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</row>
    <row r="369" spans="1:1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</row>
    <row r="370" spans="1:1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</row>
    <row r="371" spans="1:1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</row>
    <row r="372" spans="1:1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</row>
    <row r="373" spans="1:1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</row>
    <row r="374" spans="1:1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</row>
    <row r="375" spans="1:1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</row>
    <row r="376" spans="1:1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</row>
    <row r="377" spans="1:1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</row>
    <row r="378" spans="1:1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</row>
    <row r="379" spans="1:1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</row>
    <row r="380" spans="1:1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</row>
    <row r="381" spans="1:1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</row>
    <row r="382" spans="1:1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</row>
    <row r="383" spans="1:1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</row>
    <row r="384" spans="1:1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</row>
    <row r="385" spans="1:1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</row>
    <row r="386" spans="1:1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</row>
    <row r="387" spans="1:1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</row>
    <row r="388" spans="1:1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</row>
    <row r="389" spans="1:1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</row>
    <row r="390" spans="1:1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</row>
    <row r="391" spans="1:1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</row>
    <row r="392" spans="1:1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</row>
    <row r="393" spans="1:1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</row>
    <row r="394" spans="1:1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</row>
    <row r="395" spans="1:1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</row>
    <row r="396" spans="1:1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</row>
    <row r="397" spans="1:1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</row>
    <row r="398" spans="1:1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</row>
    <row r="399" spans="1:1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</row>
    <row r="400" spans="1:1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</row>
    <row r="401" spans="1:1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</row>
    <row r="402" spans="1:1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</row>
    <row r="403" spans="1:1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</row>
    <row r="404" spans="1:1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</row>
    <row r="405" spans="1:1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</row>
    <row r="406" spans="1:1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</row>
    <row r="407" spans="1:1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</row>
    <row r="408" spans="1:1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</row>
    <row r="409" spans="1:1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</row>
    <row r="410" spans="1:1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</row>
    <row r="411" spans="1:1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</row>
    <row r="412" spans="1:1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</row>
    <row r="413" spans="1:1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</row>
    <row r="414" spans="1:1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</row>
    <row r="415" spans="1:1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</row>
    <row r="416" spans="1:1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</row>
    <row r="417" spans="1:1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</row>
    <row r="418" spans="1:1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</row>
    <row r="419" spans="1:1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</row>
    <row r="420" spans="1:1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</row>
    <row r="421" spans="1:1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</row>
    <row r="422" spans="1:1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</row>
    <row r="423" spans="1:1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</row>
    <row r="424" spans="1:1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</row>
    <row r="425" spans="1:1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</row>
    <row r="426" spans="1:1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</row>
    <row r="427" spans="1:1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</row>
    <row r="428" spans="1:1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</row>
    <row r="429" spans="1:1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</row>
    <row r="430" spans="1:1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</row>
    <row r="431" spans="1:1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</row>
    <row r="432" spans="1:1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</row>
    <row r="433" spans="1:1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</row>
    <row r="434" spans="1:1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</row>
    <row r="435" spans="1:1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</row>
    <row r="436" spans="1:1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</row>
    <row r="437" spans="1:1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</row>
    <row r="438" spans="1:1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</row>
    <row r="439" spans="1:1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</row>
    <row r="440" spans="1:1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</row>
    <row r="441" spans="1:1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</row>
    <row r="442" spans="1:1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</row>
    <row r="443" spans="1:1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</row>
    <row r="444" spans="1:1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</row>
    <row r="445" spans="1:1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</row>
    <row r="446" spans="1:1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</row>
    <row r="447" spans="1:1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</row>
    <row r="448" spans="1:1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</row>
    <row r="449" spans="1:1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</row>
    <row r="450" spans="1:1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</row>
    <row r="451" spans="1:1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</row>
    <row r="452" spans="1:1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</row>
    <row r="453" spans="1:1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</row>
    <row r="454" spans="1:1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</row>
    <row r="455" spans="1:1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</row>
    <row r="456" spans="1:1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</row>
    <row r="457" spans="1:1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</row>
    <row r="458" spans="1:1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</row>
    <row r="459" spans="1:1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</row>
    <row r="460" spans="1:1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</row>
    <row r="461" spans="1:1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</row>
    <row r="462" spans="1:1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</row>
    <row r="463" spans="1:1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</row>
    <row r="464" spans="1:1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</row>
    <row r="465" spans="1:1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</row>
    <row r="466" spans="1:1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</row>
    <row r="467" spans="1:1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</row>
    <row r="468" spans="1:1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</row>
    <row r="469" spans="1:1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</row>
    <row r="470" spans="1:1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</row>
    <row r="471" spans="1:1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</row>
    <row r="472" spans="1:1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</row>
    <row r="473" spans="1:1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</row>
    <row r="474" spans="1:1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</row>
    <row r="475" spans="1:1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</row>
    <row r="476" spans="1:1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</row>
    <row r="477" spans="1:1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</row>
    <row r="478" spans="1:1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</row>
    <row r="479" spans="1:1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</row>
    <row r="480" spans="1:1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</row>
    <row r="481" spans="1:1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</row>
    <row r="482" spans="1:1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</row>
    <row r="483" spans="1:1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</row>
    <row r="484" spans="1:1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</row>
    <row r="485" spans="1:1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</row>
    <row r="486" spans="1:1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</row>
    <row r="487" spans="1:1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</row>
    <row r="488" spans="1:1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</row>
    <row r="489" spans="1:1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</row>
    <row r="490" spans="1:1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</row>
    <row r="491" spans="1:1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</row>
    <row r="492" spans="1:1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</row>
    <row r="493" spans="1:1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</row>
    <row r="494" spans="1:1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</row>
    <row r="495" spans="1:1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</row>
    <row r="496" spans="1:1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</row>
    <row r="497" spans="1:1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</row>
    <row r="498" spans="1:1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</row>
    <row r="499" spans="1:1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</row>
    <row r="500" spans="1:1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</row>
    <row r="501" spans="1:1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</row>
    <row r="502" spans="1:1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</row>
    <row r="503" spans="1:1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</row>
    <row r="504" spans="1:1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</row>
    <row r="505" spans="1:1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</row>
    <row r="506" spans="1:1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</row>
    <row r="507" spans="1:1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</row>
    <row r="508" spans="1:1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</row>
    <row r="509" spans="1:1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</row>
    <row r="510" spans="1:1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</row>
    <row r="511" spans="1:1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</row>
    <row r="512" spans="1:1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</row>
    <row r="513" spans="1:1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</row>
    <row r="514" spans="1:1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</row>
    <row r="515" spans="1:1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</row>
    <row r="516" spans="1:1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</row>
    <row r="517" spans="1:1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</row>
    <row r="518" spans="1:1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</row>
    <row r="519" spans="1:1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</row>
    <row r="520" spans="1:1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</row>
    <row r="521" spans="1:1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</row>
    <row r="522" spans="1:1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</row>
    <row r="523" spans="1:1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</row>
    <row r="524" spans="1:1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</row>
    <row r="525" spans="1:1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</row>
    <row r="526" spans="1:1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</row>
    <row r="527" spans="1:1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</row>
    <row r="528" spans="1:1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</row>
    <row r="529" spans="1:1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</row>
    <row r="530" spans="1:1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</row>
    <row r="531" spans="1:1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</row>
    <row r="532" spans="1:1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</row>
    <row r="533" spans="1:1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</row>
    <row r="534" spans="1:1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</row>
    <row r="535" spans="1:1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</row>
    <row r="536" spans="1:1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</row>
    <row r="537" spans="1:1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</row>
    <row r="538" spans="1:1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</row>
    <row r="539" spans="1:1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</row>
    <row r="540" spans="1:1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</row>
    <row r="541" spans="1:1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</row>
    <row r="542" spans="1:1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</row>
    <row r="543" spans="1:1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</row>
    <row r="544" spans="1:1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</row>
    <row r="545" spans="1:1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</row>
    <row r="546" spans="1:1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</row>
    <row r="547" spans="1:1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</row>
    <row r="548" spans="1:1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</row>
    <row r="549" spans="1:1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</row>
    <row r="550" spans="1:1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</row>
    <row r="551" spans="1:1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</row>
    <row r="552" spans="1:1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</row>
    <row r="553" spans="1:1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</row>
    <row r="554" spans="1:1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</row>
    <row r="555" spans="1:1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</row>
    <row r="556" spans="1:1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</row>
    <row r="557" spans="1:1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</row>
    <row r="558" spans="1:1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</row>
    <row r="559" spans="1:1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</row>
    <row r="560" spans="1:1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</row>
    <row r="561" spans="1:1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</row>
    <row r="562" spans="1:1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</row>
    <row r="563" spans="1:1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</row>
    <row r="564" spans="1:1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</row>
    <row r="565" spans="1:1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</row>
    <row r="566" spans="1:1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</row>
    <row r="567" spans="1:1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</row>
    <row r="568" spans="1:1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</row>
    <row r="569" spans="1:1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</row>
    <row r="570" spans="1:1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</row>
    <row r="571" spans="1:1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</row>
    <row r="572" spans="1:1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</row>
    <row r="573" spans="1:1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</row>
    <row r="574" spans="1:1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</row>
    <row r="575" spans="1:1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</row>
    <row r="576" spans="1:1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</row>
    <row r="577" spans="1:1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</row>
    <row r="578" spans="1:1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</row>
    <row r="579" spans="1:1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</row>
    <row r="580" spans="1:1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</row>
    <row r="581" spans="1:1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</row>
    <row r="582" spans="1:1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</row>
    <row r="583" spans="1:1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</row>
    <row r="584" spans="1:1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</row>
    <row r="585" spans="1:1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</row>
    <row r="586" spans="1:1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</row>
    <row r="587" spans="1:1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</row>
    <row r="588" spans="1:1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</row>
    <row r="589" spans="1:1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</row>
    <row r="590" spans="1:1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</row>
    <row r="591" spans="1:1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</row>
    <row r="592" spans="1:1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</row>
    <row r="593" spans="1:1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</row>
    <row r="594" spans="1:1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</row>
    <row r="595" spans="1:1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</row>
    <row r="596" spans="1:1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</row>
    <row r="597" spans="1:1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</row>
    <row r="598" spans="1:1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</row>
    <row r="599" spans="1:1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</row>
    <row r="600" spans="1:1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</row>
    <row r="601" spans="1:1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</row>
    <row r="602" spans="1:1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</row>
    <row r="603" spans="1:1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</row>
    <row r="604" spans="1:1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</row>
    <row r="605" spans="1:1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</row>
    <row r="606" spans="1:1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</row>
    <row r="607" spans="1:1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</row>
    <row r="608" spans="1:1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</row>
    <row r="609" spans="1:1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</row>
    <row r="610" spans="1:1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</row>
    <row r="611" spans="1:1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</row>
    <row r="612" spans="1:1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</row>
    <row r="613" spans="1:1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</row>
    <row r="614" spans="1:1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</row>
    <row r="615" spans="1:1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</row>
    <row r="616" spans="1:1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</row>
    <row r="617" spans="1:1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</row>
    <row r="618" spans="1:1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</row>
    <row r="619" spans="1:1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</row>
    <row r="620" spans="1:1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</row>
    <row r="621" spans="1:1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</row>
    <row r="622" spans="1:1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</row>
    <row r="623" spans="1:1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</row>
    <row r="624" spans="1:1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</row>
    <row r="625" spans="1:1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</row>
    <row r="626" spans="1:1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</row>
    <row r="627" spans="1:1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</row>
    <row r="628" spans="1:1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</row>
    <row r="629" spans="1:1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</row>
    <row r="630" spans="1:1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</row>
    <row r="631" spans="1:1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</row>
    <row r="632" spans="1:1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</row>
    <row r="633" spans="1:1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</row>
    <row r="634" spans="1:1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</row>
    <row r="635" spans="1:1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</row>
    <row r="636" spans="1:1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</row>
    <row r="637" spans="1:1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</row>
    <row r="638" spans="1:1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</row>
    <row r="639" spans="1:1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</row>
    <row r="640" spans="1:1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</row>
    <row r="641" spans="1:1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</row>
    <row r="642" spans="1:1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</row>
    <row r="643" spans="1:1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</row>
    <row r="644" spans="1:1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</row>
    <row r="645" spans="1:1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</row>
    <row r="646" spans="1:1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</row>
    <row r="647" spans="1:1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</row>
    <row r="648" spans="1:1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</row>
    <row r="649" spans="1:1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</row>
    <row r="650" spans="1:1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</row>
    <row r="651" spans="1:1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</row>
    <row r="652" spans="1:1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</row>
    <row r="653" spans="1:1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</row>
    <row r="654" spans="1:1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</row>
    <row r="655" spans="1:1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</row>
    <row r="656" spans="1:1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</row>
    <row r="657" spans="1:1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</row>
    <row r="658" spans="1:1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</row>
    <row r="659" spans="1:1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</row>
    <row r="660" spans="1:1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</row>
    <row r="661" spans="1:1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</row>
    <row r="662" spans="1:1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</row>
    <row r="663" spans="1:1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</row>
    <row r="664" spans="1:1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</row>
    <row r="665" spans="1:1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</row>
    <row r="666" spans="1:1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</row>
    <row r="667" spans="1:1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</row>
    <row r="668" spans="1:1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</row>
    <row r="669" spans="1:1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</row>
    <row r="670" spans="1:1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</row>
    <row r="671" spans="1:1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</row>
    <row r="672" spans="1:1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</row>
    <row r="673" spans="1:1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</row>
    <row r="674" spans="1:1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</row>
    <row r="675" spans="1:1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</row>
    <row r="676" spans="1:1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</row>
    <row r="677" spans="1:1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</row>
    <row r="678" spans="1:1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</row>
    <row r="679" spans="1:1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</row>
    <row r="680" spans="1:1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</row>
    <row r="681" spans="1:1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</row>
    <row r="682" spans="1:1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</row>
    <row r="683" spans="1:1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</row>
    <row r="684" spans="1:1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</row>
    <row r="685" spans="1:1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</row>
    <row r="686" spans="1:1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</row>
    <row r="687" spans="1:1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</row>
    <row r="688" spans="1:1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</row>
    <row r="689" spans="1:1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</row>
    <row r="690" spans="1:1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</row>
    <row r="691" spans="1:1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</row>
    <row r="692" spans="1:1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</row>
    <row r="693" spans="1:1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</row>
    <row r="694" spans="1:1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</row>
    <row r="695" spans="1:1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</row>
    <row r="696" spans="1:1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</row>
    <row r="697" spans="1:1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</row>
    <row r="698" spans="1:1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</row>
    <row r="699" spans="1:1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</row>
    <row r="700" spans="1:1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</row>
    <row r="701" spans="1:1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</row>
    <row r="702" spans="1:1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</row>
    <row r="703" spans="1:1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</row>
    <row r="704" spans="1:1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</row>
    <row r="705" spans="1:1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</row>
    <row r="706" spans="1:1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</row>
    <row r="707" spans="1:1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</row>
    <row r="708" spans="1:1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</row>
    <row r="709" spans="1:1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</row>
    <row r="710" spans="1:1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</row>
    <row r="711" spans="1:1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</row>
    <row r="712" spans="1:1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</row>
    <row r="713" spans="1:1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</row>
    <row r="714" spans="1:1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</row>
    <row r="715" spans="1:1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</row>
    <row r="716" spans="1:1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</row>
    <row r="717" spans="1:1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</row>
    <row r="718" spans="1:1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</row>
    <row r="719" spans="1:1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</row>
    <row r="720" spans="1:1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</row>
    <row r="721" spans="1:1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</row>
    <row r="722" spans="1:1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</row>
    <row r="723" spans="1:1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</row>
    <row r="724" spans="1:1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</row>
    <row r="725" spans="1:1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</row>
    <row r="726" spans="1:1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</row>
    <row r="727" spans="1:1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</row>
    <row r="728" spans="1:1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</row>
    <row r="729" spans="1:1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</row>
    <row r="730" spans="1:1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</row>
    <row r="731" spans="1:1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</row>
    <row r="732" spans="1:1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</row>
    <row r="733" spans="1:1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</row>
    <row r="734" spans="1:1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</row>
    <row r="735" spans="1:1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</row>
    <row r="736" spans="1:1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</row>
    <row r="737" spans="1:1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</row>
    <row r="738" spans="1:1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</row>
    <row r="739" spans="1:1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</row>
    <row r="740" spans="1:1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</row>
    <row r="741" spans="1:1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</row>
    <row r="742" spans="1:1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</row>
    <row r="743" spans="1:1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</row>
    <row r="744" spans="1:1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</row>
    <row r="745" spans="1:1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</row>
    <row r="746" spans="1:1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</row>
    <row r="747" spans="1:1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</row>
    <row r="748" spans="1:1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</row>
    <row r="749" spans="1:1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</row>
    <row r="750" spans="1:1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</row>
    <row r="751" spans="1:1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</row>
    <row r="752" spans="1:1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</row>
    <row r="753" spans="1:1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</row>
    <row r="754" spans="1:1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</row>
    <row r="755" spans="1:1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</row>
    <row r="756" spans="1:1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</row>
    <row r="757" spans="1:1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</row>
    <row r="758" spans="1:1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</row>
    <row r="759" spans="1:1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</row>
    <row r="760" spans="1:1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</row>
    <row r="761" spans="1:1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</row>
    <row r="762" spans="1:1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</row>
    <row r="763" spans="1:1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</row>
    <row r="764" spans="1:1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</row>
    <row r="765" spans="1:1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</row>
    <row r="766" spans="1:1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</row>
    <row r="767" spans="1:1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</row>
    <row r="768" spans="1:1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</row>
    <row r="769" spans="1:1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</row>
    <row r="770" spans="1:1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</row>
    <row r="771" spans="1:1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</row>
    <row r="772" spans="1:1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</row>
    <row r="773" spans="1:1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</row>
    <row r="774" spans="1:1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</row>
    <row r="775" spans="1:1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</row>
    <row r="776" spans="1:1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</row>
    <row r="777" spans="1:1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</row>
    <row r="778" spans="1:1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</row>
    <row r="779" spans="1:1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</row>
    <row r="780" spans="1:1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</row>
    <row r="781" spans="1:1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</row>
    <row r="782" spans="1:1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</row>
    <row r="783" spans="1:1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</row>
    <row r="784" spans="1:1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</row>
    <row r="785" spans="1:1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</row>
    <row r="786" spans="1:1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</row>
    <row r="787" spans="1:1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</row>
    <row r="788" spans="1:1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</row>
    <row r="789" spans="1:1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</row>
    <row r="790" spans="1:1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</row>
    <row r="791" spans="1:1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</row>
    <row r="792" spans="1:1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</row>
    <row r="793" spans="1:1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</row>
    <row r="794" spans="1:1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</row>
    <row r="795" spans="1:1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</row>
    <row r="796" spans="1:1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</row>
    <row r="797" spans="1:1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</row>
    <row r="798" spans="1:1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</row>
    <row r="799" spans="1:1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</row>
    <row r="800" spans="1:1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</row>
    <row r="801" spans="1:1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</row>
    <row r="802" spans="1:1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</row>
    <row r="803" spans="1:1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</row>
    <row r="804" spans="1:1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</row>
    <row r="805" spans="1:1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</row>
    <row r="806" spans="1:1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</row>
    <row r="807" spans="1:1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</row>
    <row r="808" spans="1:1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</row>
    <row r="809" spans="1:1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</row>
    <row r="810" spans="1:1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</row>
    <row r="811" spans="1:1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</row>
    <row r="812" spans="1:1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</row>
    <row r="813" spans="1:1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</row>
    <row r="814" spans="1:1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</row>
    <row r="815" spans="1:1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</row>
    <row r="816" spans="1:1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</row>
    <row r="817" spans="1:1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</row>
    <row r="818" spans="1:1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</row>
    <row r="819" spans="1:1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</row>
    <row r="820" spans="1:1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</row>
    <row r="821" spans="1:1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</row>
    <row r="822" spans="1:1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</row>
    <row r="823" spans="1:1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</row>
    <row r="824" spans="1:1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</row>
    <row r="825" spans="1:1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</row>
    <row r="826" spans="1:1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</row>
    <row r="827" spans="1:1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</row>
    <row r="828" spans="1:1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</row>
    <row r="829" spans="1:1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</row>
    <row r="830" spans="1:1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</row>
    <row r="831" spans="1:1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</row>
    <row r="832" spans="1:1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</row>
    <row r="833" spans="1:1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</row>
    <row r="834" spans="1:1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</row>
    <row r="835" spans="1:1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</row>
    <row r="836" spans="1:1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</row>
    <row r="837" spans="1:1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</row>
    <row r="838" spans="1:1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</row>
    <row r="839" spans="1:1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</row>
    <row r="840" spans="1:1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</row>
    <row r="841" spans="1:1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</row>
    <row r="842" spans="1:1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</row>
    <row r="843" spans="1:1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</row>
    <row r="844" spans="1:1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</row>
    <row r="845" spans="1:1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</row>
    <row r="846" spans="1:1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</row>
    <row r="847" spans="1:1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</row>
    <row r="848" spans="1:1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</row>
    <row r="849" spans="1:1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</row>
    <row r="850" spans="1:1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</row>
    <row r="851" spans="1:1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</row>
    <row r="852" spans="1:1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</row>
    <row r="853" spans="1:1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</row>
    <row r="854" spans="1:1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</row>
    <row r="855" spans="1:1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</row>
    <row r="856" spans="1:1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</row>
    <row r="857" spans="1:1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</row>
    <row r="858" spans="1:1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</row>
    <row r="859" spans="1:1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</row>
    <row r="860" spans="1:1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</row>
    <row r="861" spans="1:1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</row>
    <row r="862" spans="1:1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</row>
    <row r="863" spans="1:1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</row>
    <row r="864" spans="1:1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</row>
    <row r="865" spans="1:1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</row>
    <row r="866" spans="1:1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</row>
    <row r="867" spans="1:1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</row>
    <row r="868" spans="1:1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</row>
    <row r="869" spans="1:1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</row>
    <row r="870" spans="1:1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</row>
    <row r="871" spans="1:1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</row>
    <row r="872" spans="1:1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</row>
    <row r="873" spans="1:1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</row>
    <row r="874" spans="1:1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</row>
    <row r="875" spans="1:1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</row>
    <row r="876" spans="1:1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</row>
    <row r="877" spans="1:1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</row>
    <row r="878" spans="1:1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</row>
    <row r="879" spans="1:1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</row>
    <row r="880" spans="1:1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</row>
    <row r="881" spans="1:1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</row>
    <row r="882" spans="1:1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</row>
    <row r="883" spans="1:1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</row>
    <row r="884" spans="1:1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</row>
    <row r="885" spans="1:1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</row>
    <row r="886" spans="1:1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</row>
    <row r="887" spans="1:1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</row>
    <row r="888" spans="1:1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</row>
    <row r="889" spans="1:1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</row>
    <row r="890" spans="1:1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</row>
    <row r="891" spans="1:1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</row>
    <row r="892" spans="1:1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</row>
    <row r="893" spans="1:1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</row>
    <row r="894" spans="1:1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</row>
    <row r="895" spans="1:1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</row>
    <row r="896" spans="1:1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</row>
    <row r="897" spans="1:1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</row>
    <row r="898" spans="1:1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</row>
    <row r="899" spans="1:1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</row>
    <row r="900" spans="1:1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</row>
    <row r="901" spans="1:1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</row>
    <row r="902" spans="1:1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</row>
    <row r="903" spans="1:1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</row>
    <row r="904" spans="1:1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</row>
    <row r="905" spans="1:1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</row>
    <row r="906" spans="1:1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</row>
    <row r="907" spans="1:1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</row>
    <row r="908" spans="1:1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</row>
    <row r="909" spans="1:1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</row>
    <row r="910" spans="1:1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</row>
    <row r="911" spans="1:1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</row>
    <row r="912" spans="1:1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</row>
    <row r="913" spans="1:1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</row>
    <row r="914" spans="1:1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</row>
    <row r="915" spans="1:1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</row>
    <row r="916" spans="1:1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</row>
    <row r="917" spans="1:1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</row>
    <row r="918" spans="1:1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</row>
    <row r="919" spans="1:1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</row>
    <row r="920" spans="1:1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</row>
    <row r="921" spans="1:1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</row>
    <row r="922" spans="1:1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</row>
    <row r="923" spans="1:1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</row>
    <row r="924" spans="1:1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</row>
    <row r="925" spans="1:1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</row>
    <row r="926" spans="1:1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</row>
    <row r="927" spans="1:1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</row>
    <row r="928" spans="1:1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</row>
    <row r="929" spans="1:1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</row>
    <row r="930" spans="1:1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</row>
    <row r="931" spans="1:1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</row>
    <row r="932" spans="1:1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</row>
    <row r="933" spans="1:1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</row>
    <row r="934" spans="1:1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</row>
    <row r="935" spans="1:1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</row>
    <row r="936" spans="1:1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</row>
    <row r="937" spans="1:1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</row>
    <row r="938" spans="1:1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</row>
    <row r="939" spans="1:1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</row>
    <row r="940" spans="1:1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</row>
    <row r="941" spans="1:1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</row>
    <row r="942" spans="1:1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</row>
    <row r="943" spans="1:1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</row>
    <row r="944" spans="1:1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</row>
    <row r="945" spans="1:1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</row>
    <row r="946" spans="1:1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</row>
    <row r="947" spans="1:1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</row>
    <row r="948" spans="1:1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</row>
    <row r="949" spans="1:1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</row>
    <row r="950" spans="1:1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</row>
    <row r="951" spans="1:1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</row>
    <row r="952" spans="1:1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</row>
    <row r="953" spans="1:1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</row>
    <row r="954" spans="1:1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</row>
    <row r="955" spans="1:1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</row>
    <row r="956" spans="1:1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</row>
    <row r="957" spans="1:1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</row>
    <row r="958" spans="1:1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</row>
    <row r="959" spans="1:1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</row>
    <row r="960" spans="1:1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</row>
    <row r="961" spans="1:1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</row>
    <row r="962" spans="1:1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</row>
    <row r="963" spans="1:1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</row>
    <row r="964" spans="1:1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</row>
    <row r="965" spans="1:1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</row>
    <row r="966" spans="1:1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</row>
    <row r="967" spans="1:1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</row>
    <row r="968" spans="1:1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</row>
    <row r="969" spans="1:1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</row>
    <row r="970" spans="1:1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</row>
    <row r="971" spans="1:1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</row>
    <row r="972" spans="1:1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</row>
    <row r="973" spans="1:1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</row>
    <row r="974" spans="1:1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</row>
    <row r="975" spans="1:1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</row>
    <row r="976" spans="1:1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</row>
    <row r="977" spans="1:1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</row>
    <row r="978" spans="1:1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</row>
    <row r="979" spans="1:1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</row>
    <row r="980" spans="1:1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</row>
    <row r="981" spans="1:1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</row>
    <row r="982" spans="1:1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</row>
    <row r="983" spans="1:1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</row>
    <row r="984" spans="1:1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</row>
    <row r="985" spans="1:1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</row>
    <row r="986" spans="1:1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</row>
    <row r="987" spans="1:1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</row>
    <row r="988" spans="1:1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</row>
    <row r="989" spans="1:1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</row>
    <row r="990" spans="1:1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</row>
    <row r="991" spans="1:1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</row>
    <row r="992" spans="1:1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</row>
    <row r="993" spans="1:1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</row>
    <row r="994" spans="1:1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</row>
    <row r="995" spans="1:1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</row>
    <row r="996" spans="1:1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</row>
    <row r="997" spans="1:1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</row>
    <row r="998" spans="1:1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</row>
    <row r="999" spans="1:1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</row>
    <row r="1000" spans="1:1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</row>
    <row r="1001" spans="1:1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</row>
    <row r="1002" spans="1:1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</row>
    <row r="1003" spans="1:1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</row>
    <row r="1004" spans="1:1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</row>
    <row r="1005" spans="1:1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</row>
    <row r="1006" spans="1:1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</row>
    <row r="1007" spans="1:1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</row>
    <row r="1008" spans="1:1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</row>
    <row r="1009" spans="1:1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</row>
    <row r="1010" spans="1:1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</row>
    <row r="1011" spans="1:1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</row>
    <row r="1012" spans="1:1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</row>
    <row r="1013" spans="1:1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</row>
    <row r="1014" spans="1:1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</row>
    <row r="1015" spans="1:1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</row>
    <row r="1016" spans="1:1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</row>
    <row r="1017" spans="1:1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</row>
    <row r="1018" spans="1:1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</row>
    <row r="1019" spans="1:1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</row>
    <row r="1020" spans="1:1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</row>
    <row r="1021" spans="1:1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</row>
    <row r="1022" spans="1:1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</row>
    <row r="1023" spans="1:1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</row>
    <row r="1024" spans="1:1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</row>
    <row r="1025" spans="1:1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</row>
    <row r="1026" spans="1:1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</row>
    <row r="1027" spans="1:1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</row>
    <row r="1028" spans="1:1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</row>
    <row r="1029" spans="1:1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</row>
    <row r="1030" spans="1:1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</row>
    <row r="1031" spans="1:1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</row>
    <row r="1032" spans="1:1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</row>
    <row r="1033" spans="1:1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</row>
    <row r="1034" spans="1:1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</row>
    <row r="1035" spans="1:1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</row>
    <row r="1036" spans="1:1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</row>
    <row r="1037" spans="1:1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</row>
    <row r="1038" spans="1:1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</row>
    <row r="1039" spans="1:1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</row>
    <row r="1040" spans="1:1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</row>
    <row r="1041" spans="1:1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</row>
    <row r="1042" spans="1:1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</row>
    <row r="1043" spans="1:1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</row>
    <row r="1044" spans="1:1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</row>
    <row r="1045" spans="1:1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</row>
    <row r="1046" spans="1:1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</row>
    <row r="1047" spans="1:1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</row>
    <row r="1048" spans="1:1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</row>
    <row r="1049" spans="1:1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</row>
    <row r="1050" spans="1:1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</row>
    <row r="1051" spans="1:1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</row>
    <row r="1052" spans="1:1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</row>
    <row r="1053" spans="1:1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</row>
    <row r="1054" spans="1:1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</row>
    <row r="1055" spans="1:1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</row>
    <row r="1056" spans="1:1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</row>
    <row r="1057" spans="1:1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</row>
    <row r="1058" spans="1:1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</row>
    <row r="1059" spans="1:1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</row>
    <row r="1060" spans="1:1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</row>
    <row r="1061" spans="1:1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</row>
    <row r="1062" spans="1:1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</row>
    <row r="1063" spans="1:1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</row>
    <row r="1064" spans="1:1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</row>
    <row r="1065" spans="1:1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</row>
    <row r="1066" spans="1:1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</row>
    <row r="1067" spans="1:1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</row>
    <row r="1068" spans="1:1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</row>
    <row r="1069" spans="1:1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</row>
    <row r="1070" spans="1:1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</row>
    <row r="1071" spans="1:1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</row>
    <row r="1072" spans="1:1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</row>
    <row r="1073" spans="1:1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</row>
    <row r="1074" spans="1:1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</row>
    <row r="1075" spans="1:1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</row>
    <row r="1076" spans="1:1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</row>
    <row r="1077" spans="1:1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</row>
    <row r="1078" spans="1:1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</row>
    <row r="1079" spans="1:1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</row>
    <row r="1080" spans="1:1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</row>
    <row r="1081" spans="1:1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</row>
    <row r="1082" spans="1:1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</row>
    <row r="1083" spans="1:1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</row>
    <row r="1084" spans="1:1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</row>
    <row r="1085" spans="1:1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</row>
    <row r="1086" spans="1:1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</row>
    <row r="1087" spans="1:1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</row>
    <row r="1088" spans="1:1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</row>
    <row r="1089" spans="1:1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</row>
    <row r="1090" spans="1:1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</row>
    <row r="1091" spans="1:1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</row>
    <row r="1092" spans="1:1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</row>
    <row r="1093" spans="1:1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</row>
    <row r="1094" spans="1:1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</row>
    <row r="1095" spans="1:1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</row>
    <row r="1096" spans="1:1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</row>
    <row r="1097" spans="1:1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</row>
    <row r="1098" spans="1:1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</row>
    <row r="1099" spans="1:1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</row>
    <row r="1100" spans="1:1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</row>
    <row r="1101" spans="1:1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</row>
    <row r="1102" spans="1:1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</row>
    <row r="1103" spans="1:1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</row>
    <row r="1104" spans="1:1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</row>
    <row r="1105" spans="1:1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</row>
    <row r="1106" spans="1:1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</row>
    <row r="1107" spans="1:1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</row>
    <row r="1108" spans="1:1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</row>
    <row r="1109" spans="1:1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</row>
    <row r="1110" spans="1:1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</row>
    <row r="1111" spans="1:1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</row>
    <row r="1112" spans="1:1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</row>
    <row r="1113" spans="1:1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</row>
    <row r="1114" spans="1:1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</row>
    <row r="1115" spans="1:1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</row>
    <row r="1116" spans="1:1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</row>
    <row r="1117" spans="1:1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</row>
    <row r="1118" spans="1:1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</row>
    <row r="1119" spans="1:1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</row>
    <row r="1120" spans="1:1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</row>
    <row r="1121" spans="1:1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</row>
    <row r="1122" spans="1:1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</row>
    <row r="1123" spans="1:1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</row>
    <row r="1124" spans="1:1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</row>
    <row r="1125" spans="1:1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</row>
    <row r="1126" spans="1:1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</row>
    <row r="1127" spans="1:1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</row>
    <row r="1128" spans="1:1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</row>
    <row r="1129" spans="1:1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</row>
    <row r="1130" spans="1:1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</row>
    <row r="1131" spans="1:1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</row>
    <row r="1132" spans="1:1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</row>
    <row r="1133" spans="1:1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</row>
    <row r="1134" spans="1:1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</row>
    <row r="1135" spans="1:1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</row>
    <row r="1136" spans="1:1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</row>
    <row r="1137" spans="1:1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</row>
    <row r="1138" spans="1:1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</row>
    <row r="1139" spans="1:1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</row>
    <row r="1140" spans="1:1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</row>
    <row r="1141" spans="1:1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</row>
    <row r="1142" spans="1:1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</row>
    <row r="1143" spans="1:1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</row>
    <row r="1144" spans="1:1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</row>
    <row r="1145" spans="1:1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</row>
    <row r="1146" spans="1:1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</row>
    <row r="1147" spans="1:1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</row>
    <row r="1148" spans="1:1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</row>
    <row r="1149" spans="1:1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</row>
    <row r="1150" spans="1:1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</row>
    <row r="1151" spans="1:1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</row>
    <row r="1152" spans="1:1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</row>
    <row r="1153" spans="1:1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</row>
    <row r="1154" spans="1:1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</row>
    <row r="1155" spans="1:1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</row>
    <row r="1156" spans="1:1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</row>
    <row r="1157" spans="1:1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</row>
    <row r="1158" spans="1:1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</row>
    <row r="1159" spans="1:1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</row>
    <row r="1160" spans="1:1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</row>
    <row r="1161" spans="1:1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</row>
    <row r="1162" spans="1:1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</row>
    <row r="1163" spans="1:1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</row>
    <row r="1164" spans="1:1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</row>
    <row r="1165" spans="1:1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</row>
    <row r="1166" spans="1:1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</row>
    <row r="1167" spans="1:1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</row>
    <row r="1168" spans="1:1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</row>
    <row r="1169" spans="1:1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</row>
    <row r="1170" spans="1:1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</row>
    <row r="1171" spans="1:1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</row>
    <row r="1172" spans="1:1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</row>
    <row r="1173" spans="1:1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</row>
    <row r="1174" spans="1:1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</row>
    <row r="1175" spans="1:1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</row>
    <row r="1176" spans="1:1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</row>
    <row r="1177" spans="1:1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</row>
    <row r="1178" spans="1:1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</row>
    <row r="1179" spans="1:18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</row>
    <row r="1180" spans="1:18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</row>
    <row r="1181" spans="1:18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</row>
    <row r="1182" spans="1:18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</row>
    <row r="1183" spans="1:18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</row>
    <row r="1184" spans="1:18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</row>
    <row r="1185" spans="1:18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</row>
    <row r="1186" spans="1:18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</row>
    <row r="1187" spans="1:18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</row>
    <row r="1188" spans="1:18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</row>
    <row r="1189" spans="1:18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</row>
    <row r="1190" spans="1:18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</row>
    <row r="1191" spans="1:18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</row>
    <row r="1192" spans="1:18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</row>
    <row r="1193" spans="1:18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</row>
    <row r="1194" spans="1:18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</row>
    <row r="1195" spans="1:18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</row>
    <row r="1196" spans="1:18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</row>
    <row r="1197" spans="1:18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</row>
    <row r="1198" spans="1:18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</row>
    <row r="1199" spans="1:18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</row>
    <row r="1200" spans="1:18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</row>
    <row r="1201" spans="1:18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</row>
    <row r="1202" spans="1:18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</row>
    <row r="1203" spans="1:18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</row>
    <row r="1204" spans="1:18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</row>
    <row r="1205" spans="1:18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</row>
    <row r="1206" spans="1:18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</row>
    <row r="1207" spans="1:18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</row>
    <row r="1208" spans="1:18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</row>
    <row r="1209" spans="1:18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</row>
    <row r="1210" spans="1:18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</row>
    <row r="1211" spans="1:18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</row>
    <row r="1212" spans="1:18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</row>
    <row r="1213" spans="1:18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</row>
    <row r="1214" spans="1:18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</row>
    <row r="1215" spans="1:18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</row>
    <row r="1216" spans="1:18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</row>
    <row r="1217" spans="1:18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</row>
    <row r="1218" spans="1:18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</row>
    <row r="1219" spans="1:18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</row>
    <row r="1220" spans="1:18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</row>
    <row r="1221" spans="1:18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</row>
    <row r="1222" spans="1:18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</row>
    <row r="1223" spans="1:18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2"/>
    </row>
    <row r="1224" spans="1:18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2"/>
    </row>
    <row r="1225" spans="1:18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2"/>
    </row>
    <row r="1226" spans="1:18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2"/>
    </row>
    <row r="1227" spans="1:18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2"/>
    </row>
    <row r="1228" spans="1:18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2"/>
    </row>
    <row r="1229" spans="1:18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2"/>
    </row>
    <row r="1230" spans="1:18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2"/>
    </row>
    <row r="1231" spans="1:18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2"/>
    </row>
    <row r="1232" spans="1:18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2"/>
    </row>
    <row r="1233" spans="1:18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2"/>
    </row>
    <row r="1234" spans="1:18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2"/>
    </row>
    <row r="1235" spans="1:18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2"/>
    </row>
    <row r="1236" spans="1:18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2"/>
    </row>
    <row r="1237" spans="1:18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2"/>
    </row>
    <row r="1238" spans="1:18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2"/>
    </row>
    <row r="1239" spans="1:18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2"/>
    </row>
    <row r="1240" spans="1:18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2"/>
    </row>
    <row r="1241" spans="1:18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2"/>
    </row>
    <row r="1242" spans="1:18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2"/>
    </row>
    <row r="1243" spans="1:18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2"/>
    </row>
    <row r="1244" spans="1:18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2"/>
    </row>
    <row r="1245" spans="1:18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2"/>
    </row>
    <row r="1246" spans="1:18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2"/>
    </row>
    <row r="1247" spans="1:18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2"/>
    </row>
    <row r="1248" spans="1:18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2"/>
    </row>
    <row r="1249" spans="1:18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2"/>
    </row>
    <row r="1250" spans="1:18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2"/>
    </row>
    <row r="1251" spans="1:18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2"/>
    </row>
    <row r="1252" spans="1:18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2"/>
    </row>
    <row r="1253" spans="1:18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2"/>
    </row>
    <row r="1254" spans="1:18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2"/>
    </row>
    <row r="1255" spans="1:18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2"/>
    </row>
    <row r="1256" spans="1:18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2"/>
    </row>
    <row r="1257" spans="1:18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2"/>
    </row>
    <row r="1258" spans="1:18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2"/>
    </row>
    <row r="1259" spans="1:18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2"/>
    </row>
    <row r="1260" spans="1:18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2"/>
    </row>
    <row r="1261" spans="1:18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2"/>
    </row>
    <row r="1262" spans="1:18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2"/>
    </row>
    <row r="1263" spans="1:18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2"/>
    </row>
    <row r="1264" spans="1:18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2"/>
    </row>
    <row r="1265" spans="1:18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2"/>
    </row>
    <row r="1266" spans="1:18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2"/>
    </row>
    <row r="1267" spans="1:18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2"/>
    </row>
    <row r="1268" spans="1:18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2"/>
    </row>
    <row r="1269" spans="1:18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2"/>
    </row>
    <row r="1270" spans="1:18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2"/>
    </row>
    <row r="1271" spans="1:18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2"/>
    </row>
    <row r="1272" spans="1:18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2"/>
    </row>
    <row r="1273" spans="1:18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2"/>
    </row>
    <row r="1274" spans="1:18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2"/>
    </row>
    <row r="1275" spans="1:18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2"/>
    </row>
    <row r="1276" spans="1:18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2"/>
    </row>
    <row r="1277" spans="1:18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2"/>
    </row>
    <row r="1278" spans="1:18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2"/>
    </row>
    <row r="1279" spans="1:18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2"/>
    </row>
    <row r="1280" spans="1:18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2"/>
    </row>
    <row r="1281" spans="1:18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2"/>
    </row>
    <row r="1282" spans="1:18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2"/>
    </row>
    <row r="1283" spans="1:18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2"/>
    </row>
    <row r="1284" spans="1:18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2"/>
    </row>
    <row r="1285" spans="1:18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2"/>
    </row>
    <row r="1286" spans="1:18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2"/>
    </row>
    <row r="1287" spans="1:18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2"/>
    </row>
    <row r="1288" spans="1:18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2"/>
    </row>
    <row r="1289" spans="1:18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2"/>
    </row>
    <row r="1290" spans="1:18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2"/>
    </row>
    <row r="1291" spans="1:18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2"/>
    </row>
    <row r="1292" spans="1:18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2"/>
    </row>
    <row r="1293" spans="1:18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2"/>
    </row>
    <row r="1294" spans="1:18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2"/>
    </row>
    <row r="1295" spans="1:18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2"/>
    </row>
    <row r="1296" spans="1:18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2"/>
    </row>
    <row r="1297" spans="1:18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2"/>
    </row>
    <row r="1298" spans="1:18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2"/>
    </row>
    <row r="1299" spans="1:18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2"/>
    </row>
    <row r="1300" spans="1:18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2"/>
    </row>
    <row r="1301" spans="1:18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2"/>
    </row>
    <row r="1302" spans="1:18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2"/>
    </row>
    <row r="1303" spans="1:18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2"/>
    </row>
    <row r="1304" spans="1:18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2"/>
    </row>
    <row r="1305" spans="1:18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2"/>
    </row>
    <row r="1306" spans="1:18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2"/>
    </row>
    <row r="1307" spans="1:18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2"/>
    </row>
    <row r="1308" spans="1:18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2"/>
    </row>
    <row r="1309" spans="1:18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2"/>
    </row>
    <row r="1310" spans="1:18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2"/>
    </row>
    <row r="1311" spans="1:18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2"/>
    </row>
    <row r="1312" spans="1:18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2"/>
    </row>
    <row r="1313" spans="1:18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2"/>
    </row>
    <row r="1314" spans="1:18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2"/>
    </row>
    <row r="1315" spans="1:18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2"/>
    </row>
    <row r="1316" spans="1:18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2"/>
    </row>
    <row r="1317" spans="1:18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2"/>
    </row>
    <row r="1318" spans="1:18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2"/>
    </row>
    <row r="1319" spans="1:18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2"/>
    </row>
    <row r="1320" spans="1:18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2"/>
    </row>
    <row r="1321" spans="1:18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2"/>
    </row>
    <row r="1322" spans="1:18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2"/>
    </row>
    <row r="1323" spans="1:18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2"/>
    </row>
    <row r="1324" spans="1:18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2"/>
    </row>
    <row r="1325" spans="1:18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2"/>
    </row>
    <row r="1326" spans="1:18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2"/>
    </row>
    <row r="1327" spans="1:18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2"/>
    </row>
    <row r="1328" spans="1:18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2"/>
    </row>
    <row r="1329" spans="1:18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2"/>
    </row>
    <row r="1330" spans="1:18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2"/>
    </row>
    <row r="1331" spans="1:18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2"/>
    </row>
    <row r="1332" spans="1:18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2"/>
    </row>
    <row r="1333" spans="1:18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2"/>
    </row>
    <row r="1334" spans="1:18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2"/>
    </row>
    <row r="1335" spans="1:18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2"/>
    </row>
    <row r="1336" spans="1:18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2"/>
    </row>
    <row r="1337" spans="1:18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2"/>
    </row>
    <row r="1338" spans="1:18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2"/>
    </row>
    <row r="1339" spans="1:18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2"/>
    </row>
    <row r="1340" spans="1:18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2"/>
    </row>
    <row r="1341" spans="1:18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2"/>
    </row>
    <row r="1342" spans="1:18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2"/>
    </row>
    <row r="1343" spans="1:18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2"/>
    </row>
    <row r="1344" spans="1:18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2"/>
    </row>
    <row r="1345" spans="1:18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2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6115-FED9-4AF6-826A-B6433F8BFF13}">
  <dimension ref="A1:I19"/>
  <sheetViews>
    <sheetView workbookViewId="0">
      <selection sqref="A1:G1"/>
    </sheetView>
  </sheetViews>
  <sheetFormatPr defaultColWidth="9" defaultRowHeight="15" x14ac:dyDescent="0.25"/>
  <cols>
    <col min="1" max="1" width="26.85546875" style="8" customWidth="1"/>
    <col min="2" max="2" width="53.28515625" style="8" customWidth="1"/>
    <col min="3" max="3" width="8" style="8" customWidth="1"/>
    <col min="4" max="4" width="12.42578125" style="8" customWidth="1"/>
    <col min="5" max="5" width="6.7109375" style="8" customWidth="1"/>
    <col min="6" max="6" width="11" style="8" customWidth="1"/>
    <col min="7" max="7" width="12.140625" style="8" customWidth="1"/>
    <col min="8" max="8" width="11" style="8" customWidth="1"/>
    <col min="9" max="9" width="5.7109375" style="8" customWidth="1"/>
    <col min="10" max="11" width="0.7109375" style="8" customWidth="1"/>
    <col min="12" max="16384" width="9" style="8"/>
  </cols>
  <sheetData>
    <row r="1" spans="1:9" x14ac:dyDescent="0.25">
      <c r="A1" s="48" t="s">
        <v>215</v>
      </c>
      <c r="B1" s="48"/>
      <c r="C1" s="48"/>
      <c r="D1" s="48"/>
      <c r="E1" s="48"/>
      <c r="F1" s="48"/>
      <c r="G1" s="48"/>
    </row>
    <row r="2" spans="1:9" x14ac:dyDescent="0.25">
      <c r="A2" s="9"/>
    </row>
    <row r="3" spans="1:9" x14ac:dyDescent="0.25">
      <c r="A3" s="21" t="s">
        <v>216</v>
      </c>
    </row>
    <row r="4" spans="1:9" x14ac:dyDescent="0.25">
      <c r="A4" s="21" t="s">
        <v>217</v>
      </c>
    </row>
    <row r="6" spans="1:9" x14ac:dyDescent="0.25">
      <c r="A6" s="11"/>
    </row>
    <row r="7" spans="1:9" ht="33.75" x14ac:dyDescent="0.25">
      <c r="A7" s="20" t="s">
        <v>218</v>
      </c>
      <c r="B7" s="20" t="s">
        <v>219</v>
      </c>
      <c r="C7" s="20" t="s">
        <v>220</v>
      </c>
      <c r="D7" s="20" t="s">
        <v>221</v>
      </c>
      <c r="E7" s="19" t="s">
        <v>222</v>
      </c>
      <c r="F7" s="19" t="s">
        <v>223</v>
      </c>
      <c r="G7" s="19" t="s">
        <v>224</v>
      </c>
      <c r="H7" s="19" t="s">
        <v>225</v>
      </c>
      <c r="I7" s="18" t="s">
        <v>226</v>
      </c>
    </row>
    <row r="8" spans="1:9" ht="24" x14ac:dyDescent="0.25">
      <c r="A8" s="49" t="s">
        <v>227</v>
      </c>
      <c r="B8" s="14" t="s">
        <v>228</v>
      </c>
      <c r="C8" s="14" t="s">
        <v>229</v>
      </c>
      <c r="D8" s="14" t="s">
        <v>230</v>
      </c>
      <c r="E8" s="16">
        <v>0</v>
      </c>
      <c r="F8" s="17">
        <v>163108.62</v>
      </c>
      <c r="G8" s="16">
        <v>0</v>
      </c>
      <c r="H8" s="16">
        <v>-163108.62</v>
      </c>
      <c r="I8" s="15"/>
    </row>
    <row r="9" spans="1:9" x14ac:dyDescent="0.25">
      <c r="A9" s="50"/>
      <c r="B9" s="46" t="s">
        <v>231</v>
      </c>
      <c r="C9" s="47"/>
      <c r="D9" s="47"/>
      <c r="E9" s="13">
        <v>0</v>
      </c>
      <c r="F9" s="13">
        <v>163108.62</v>
      </c>
      <c r="G9" s="13">
        <v>0</v>
      </c>
      <c r="H9" s="13">
        <v>-163108.62</v>
      </c>
      <c r="I9" s="12"/>
    </row>
    <row r="10" spans="1:9" ht="24" x14ac:dyDescent="0.25">
      <c r="A10" s="50"/>
      <c r="B10" s="14" t="s">
        <v>232</v>
      </c>
      <c r="C10" s="14" t="s">
        <v>229</v>
      </c>
      <c r="D10" s="14" t="s">
        <v>230</v>
      </c>
      <c r="E10" s="16">
        <v>0</v>
      </c>
      <c r="F10" s="16">
        <v>-163108.62</v>
      </c>
      <c r="G10" s="16">
        <v>0</v>
      </c>
      <c r="H10" s="16">
        <v>163108.62</v>
      </c>
      <c r="I10" s="15"/>
    </row>
    <row r="11" spans="1:9" x14ac:dyDescent="0.25">
      <c r="A11" s="51"/>
      <c r="B11" s="46" t="s">
        <v>233</v>
      </c>
      <c r="C11" s="47"/>
      <c r="D11" s="47"/>
      <c r="E11" s="13">
        <v>0</v>
      </c>
      <c r="F11" s="13">
        <v>-163108.62</v>
      </c>
      <c r="G11" s="13">
        <v>0</v>
      </c>
      <c r="H11" s="13">
        <v>163108.62</v>
      </c>
      <c r="I11" s="12"/>
    </row>
    <row r="12" spans="1:9" x14ac:dyDescent="0.25">
      <c r="A12" s="46" t="s">
        <v>234</v>
      </c>
      <c r="B12" s="47"/>
      <c r="C12" s="47"/>
      <c r="D12" s="47"/>
      <c r="E12" s="13">
        <v>0</v>
      </c>
      <c r="F12" s="13">
        <v>0</v>
      </c>
      <c r="G12" s="13">
        <v>0</v>
      </c>
      <c r="H12" s="13">
        <v>0</v>
      </c>
      <c r="I12" s="12"/>
    </row>
    <row r="13" spans="1:9" x14ac:dyDescent="0.25">
      <c r="A13" s="46" t="s">
        <v>23</v>
      </c>
      <c r="B13" s="47"/>
      <c r="C13" s="47"/>
      <c r="D13" s="47"/>
      <c r="E13" s="13">
        <v>0</v>
      </c>
      <c r="F13" s="13">
        <v>0</v>
      </c>
      <c r="G13" s="13">
        <v>0</v>
      </c>
      <c r="H13" s="13">
        <v>0</v>
      </c>
      <c r="I13" s="12"/>
    </row>
    <row r="14" spans="1:9" x14ac:dyDescent="0.25">
      <c r="A14" s="11"/>
    </row>
    <row r="15" spans="1:9" x14ac:dyDescent="0.25">
      <c r="A15" s="11"/>
      <c r="B15" s="9" t="s">
        <v>235</v>
      </c>
    </row>
    <row r="16" spans="1:9" x14ac:dyDescent="0.25">
      <c r="A16" s="10" t="s">
        <v>236</v>
      </c>
      <c r="B16" s="9" t="s">
        <v>237</v>
      </c>
    </row>
    <row r="17" spans="1:2" ht="22.5" x14ac:dyDescent="0.25">
      <c r="A17" s="10" t="s">
        <v>236</v>
      </c>
      <c r="B17" s="9" t="s">
        <v>238</v>
      </c>
    </row>
    <row r="18" spans="1:2" x14ac:dyDescent="0.25">
      <c r="A18" s="10" t="s">
        <v>236</v>
      </c>
      <c r="B18" s="9" t="s">
        <v>239</v>
      </c>
    </row>
    <row r="19" spans="1:2" x14ac:dyDescent="0.25">
      <c r="A19" s="10" t="s">
        <v>236</v>
      </c>
      <c r="B19" s="9" t="s">
        <v>240</v>
      </c>
    </row>
  </sheetData>
  <mergeCells count="6">
    <mergeCell ref="A13:D13"/>
    <mergeCell ref="A1:G1"/>
    <mergeCell ref="A8:A11"/>
    <mergeCell ref="B9:D9"/>
    <mergeCell ref="B11:D11"/>
    <mergeCell ref="A12:D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15cb95f6-c46a-4884-a3fa-03aa92fa423f" xsi:nil="true"/>
    <Description0 xmlns="15cb95f6-c46a-4884-a3fa-03aa92fa423f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1DEFE28BA534DA835EF42E39BA85C" ma:contentTypeVersion="3" ma:contentTypeDescription="Create a new document." ma:contentTypeScope="" ma:versionID="1f332efbac1b92d5289c0883889cb9c0">
  <xsd:schema xmlns:xsd="http://www.w3.org/2001/XMLSchema" xmlns:xs="http://www.w3.org/2001/XMLSchema" xmlns:p="http://schemas.microsoft.com/office/2006/metadata/properties" xmlns:ns2="30355ef0-b855-4ebb-a92a-a6c79f7573fd" xmlns:ns3="15cb95f6-c46a-4884-a3fa-03aa92fa423f" targetNamespace="http://schemas.microsoft.com/office/2006/metadata/properties" ma:root="true" ma:fieldsID="ede8cc96c311a6fb9b245e2ae56b7b0a" ns2:_="" ns3:_="">
    <xsd:import namespace="30355ef0-b855-4ebb-a92a-a6c79f7573fd"/>
    <xsd:import namespace="15cb95f6-c46a-4884-a3fa-03aa92fa42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ate" minOccurs="0"/>
                <xsd:element ref="ns3:Description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b95f6-c46a-4884-a3fa-03aa92fa423f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internalName="Date">
      <xsd:simpleType>
        <xsd:restriction base="dms:Text">
          <xsd:maxLength value="255"/>
        </xsd:restriction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212E9F-28E5-4346-847F-A34909C5812E}"/>
</file>

<file path=customXml/itemProps2.xml><?xml version="1.0" encoding="utf-8"?>
<ds:datastoreItem xmlns:ds="http://schemas.openxmlformats.org/officeDocument/2006/customXml" ds:itemID="{3474D74D-D1B6-4951-92A9-D04E7E6B223E}"/>
</file>

<file path=customXml/itemProps3.xml><?xml version="1.0" encoding="utf-8"?>
<ds:datastoreItem xmlns:ds="http://schemas.openxmlformats.org/officeDocument/2006/customXml" ds:itemID="{6FF3C65C-5EB7-4EAF-A656-82B33697384B}"/>
</file>

<file path=customXml/itemProps4.xml><?xml version="1.0" encoding="utf-8"?>
<ds:datastoreItem xmlns:ds="http://schemas.openxmlformats.org/officeDocument/2006/customXml" ds:itemID="{04EA2191-18B0-4540-8155-5AE92840B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2324 Campus Workbook</vt:lpstr>
      <vt:lpstr>2324 PaCE Workbook</vt:lpstr>
      <vt:lpstr>FY2324 data</vt:lpstr>
      <vt:lpstr>data modify</vt:lpstr>
      <vt:lpstr>Financial Summary As of Per_436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2023/2024 State Pro Rata Health-Only Workbook</dc:title>
  <dc:subject/>
  <dc:creator>Gong, Cindy</dc:creator>
  <cp:keywords/>
  <dc:description/>
  <cp:lastModifiedBy>Kasten, Lisa</cp:lastModifiedBy>
  <cp:revision/>
  <dcterms:created xsi:type="dcterms:W3CDTF">2023-01-25T18:19:16Z</dcterms:created>
  <dcterms:modified xsi:type="dcterms:W3CDTF">2023-03-30T22:46:37Z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0x0101003FC1DEFE28BA534DA835EF42E39BA85C</vt:lpwstr>
  </property>
</Properties>
</file>